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ermo de Fomento ou Acordo" sheetId="1" r:id="rId4"/>
    <sheet name="Planilha Global" sheetId="2" r:id="rId5"/>
  </sheets>
</workbook>
</file>

<file path=xl/sharedStrings.xml><?xml version="1.0" encoding="utf-8"?>
<sst xmlns="http://schemas.openxmlformats.org/spreadsheetml/2006/main" uniqueCount="264">
  <si>
    <t>Projeto: Brasília Sem LGBTfobia/2019</t>
  </si>
  <si>
    <t>PLANILHA DE PREÇO - TERMO DE FOMENTO</t>
  </si>
  <si>
    <t>Itens</t>
  </si>
  <si>
    <t>Referência:</t>
  </si>
  <si>
    <t>Unidade de Media</t>
  </si>
  <si>
    <t>Qtde</t>
  </si>
  <si>
    <t>Valor Unitário</t>
  </si>
  <si>
    <t>Valor Total</t>
  </si>
  <si>
    <r>
      <rPr>
        <b val="1"/>
        <sz val="10"/>
        <color indexed="8"/>
        <rFont val="Arial"/>
      </rPr>
      <t>Meta 1</t>
    </r>
    <r>
      <rPr>
        <sz val="10"/>
        <color indexed="8"/>
        <rFont val="Arial"/>
      </rPr>
      <t xml:space="preserve"> - Estruturção do gerenciamento das ações estratégicas do projeto Brasília Sem LGBTfobia/2019 , por meio da contratação de integrantes de equipe técnica gerencial para execução e prestação de contas, visando a garantia das manifestações e atividades paralelas, atingimento do objeto planejado. As contratações atendem as metas do projeto relativas à realização das duas  paradas do orgulho LGBT, a Feira da Diversidade  LGBT e atividades decorrentes.</t>
    </r>
  </si>
  <si>
    <t>1.1</t>
  </si>
  <si>
    <t>Produtor Executivo -  profissional envolvido na concepção, acompanhamento do projeto e de todo o trabalho a ser executado, bem como solucionar os problemas quando necessário.. Organiza, planeja, orienta, implementa  e acompanha todas as fases do projeto (pré, execução e pós realização) além da elaboração relatório final.</t>
  </si>
  <si>
    <t>Tabela FGV -BSB mão de obra código nº 109-Valor atualizado</t>
  </si>
  <si>
    <t>Semana</t>
  </si>
  <si>
    <t xml:space="preserve">Diretor Geral - para as funções de gerente do projeto, visando a garantia dos resultados previstos, inerentes aos processos que envolvam os recursos humanos, materiais e financeiros. Fazer a gestão do projeto.  nas fases de  pré-produção, produção e pós – produção  Realiza os serviços de celebração de contratos, pagamentos, acertos bancários, contábeis e de prestação de contas no gerenciamento administrativo do projeto e sua logística administrativa.
</t>
  </si>
  <si>
    <t>Tabela FGV -BSB mão de obra código nº 60 - Valor atualizado</t>
  </si>
  <si>
    <t>1.3</t>
  </si>
  <si>
    <t xml:space="preserve">Assistente de Diretor - para as funções de assessoramento nos processos de desenvolvimento do projeto, bem como levantar as  necessidades e requisitos, acompanhar o cronograma, desenvolver as planilhas de apresentações e controle de documentações e logística administrativa do projeto. </t>
  </si>
  <si>
    <t>Tabela FGV -BSB mão de obra código nº 15 - Valor atualizado</t>
  </si>
  <si>
    <t>1.4</t>
  </si>
  <si>
    <t xml:space="preserve">Diretor de Produção - Prestação de serviços profissional qualificado para atuar na Produção de Eventos, compreendendo a pré-produção e produção, incluindo atribuições de coordenar logística de hospedagem, transporte, alimentação, limpeza, equipamentos, segurança, recepção, plenária e credenciamento.. </t>
  </si>
  <si>
    <t>Tabela FGV -BSB mão de obra código nº 59- Valor atualizado</t>
  </si>
  <si>
    <t>1.5</t>
  </si>
  <si>
    <t xml:space="preserve">Assistente de Produção (5) - para prestar auxílio nas questões de logística, segurança e infraestrutura durante a realização do projeto, nas fases pré e produção do evento, visando o pleno desenvolvimento das suas 
Atividades.. São 80 diárias de 10h cada: para 7 paradas e uma feira da diversidade, total de 08 eventos)
</t>
  </si>
  <si>
    <t>Ata de registro de preço da Secult nº 01/2018 - item 41.2</t>
  </si>
  <si>
    <t>Diária</t>
  </si>
  <si>
    <r>
      <rPr>
        <b val="1"/>
        <sz val="10"/>
        <color indexed="8"/>
        <rFont val="Arial"/>
      </rPr>
      <t>Meta 2</t>
    </r>
    <r>
      <rPr>
        <sz val="10"/>
        <color indexed="8"/>
        <rFont val="Arial"/>
      </rPr>
      <t xml:space="preserve">: Contratar recursos de infraestrutura, artísticos e  culturais, de temática LGBT para apoio  à realização da Parada do Orgulho LGBT na Cidade Satélite do Guará/DF dia 04 de agosto de 2019  </t>
    </r>
  </si>
  <si>
    <t>2.1</t>
  </si>
  <si>
    <t>Trio elétrico de  grande porte</t>
  </si>
  <si>
    <t>Ata de registro de preço SEI-GDF nº 01/2018 - item 59.3</t>
  </si>
  <si>
    <t>Diaria</t>
  </si>
  <si>
    <t>2.2</t>
  </si>
  <si>
    <t>Banheiro químico STANDARD.</t>
  </si>
  <si>
    <t>AN Serviços Profissionais</t>
  </si>
  <si>
    <t>2.3</t>
  </si>
  <si>
    <t>Banheiro químico PNE</t>
  </si>
  <si>
    <t>2.4</t>
  </si>
  <si>
    <t>Segurança desarmada</t>
  </si>
  <si>
    <t>Ata de Registro de Preços SEI - GDF nº 01/2018 - Lote 90. Item 92.1</t>
  </si>
  <si>
    <t>2.5</t>
  </si>
  <si>
    <t>Brigada de incêndio para emergências em eventos.</t>
  </si>
  <si>
    <t>Ata de Registro de Preços SEI - GDF nº 01/2018 - Lote 39. Item 39.1</t>
  </si>
  <si>
    <t>2.6</t>
  </si>
  <si>
    <t>Drag Quenn</t>
  </si>
  <si>
    <t>Tabela FGV /BSB código nº 46 (apresentação de coreógrafos)</t>
  </si>
  <si>
    <t>Cachê</t>
  </si>
  <si>
    <t>2.7</t>
  </si>
  <si>
    <t>DJ</t>
  </si>
  <si>
    <t>TABELA DE REMUNERAÇÃO – SISCULT/2014 - ARTE URBANA - REMUNERAÇÃO PARA DJ/GRAFITTE - Atuação DJ - entre 01 a 03 horas com pickup mk2</t>
  </si>
  <si>
    <t>2.8</t>
  </si>
  <si>
    <t>CAMISA DE MALHA C/ MANGA CURTA</t>
  </si>
  <si>
    <t>Tabela FGV mão de obra código nº 170 - valor atualizado</t>
  </si>
  <si>
    <t>impressão</t>
  </si>
  <si>
    <t>2.9</t>
  </si>
  <si>
    <t>Fornecimento de água mineral garrafa em
500ml</t>
  </si>
  <si>
    <t>Ata de Registro de Preços SEI - GDF nº 01/2018 -  Item 55.11</t>
  </si>
  <si>
    <t>Unidade</t>
  </si>
  <si>
    <t>2.10</t>
  </si>
  <si>
    <t>Decoração com bandeira LGBT 1,20X1,50 cm</t>
  </si>
  <si>
    <t>www.mercadolivre.com.br</t>
  </si>
  <si>
    <t>unidade</t>
  </si>
  <si>
    <t>SUBTOTAL</t>
  </si>
  <si>
    <r>
      <rPr>
        <b val="1"/>
        <sz val="10"/>
        <color indexed="8"/>
        <rFont val="Arial"/>
      </rPr>
      <t>Meta 3</t>
    </r>
    <r>
      <rPr>
        <sz val="10"/>
        <color indexed="8"/>
        <rFont val="Arial"/>
      </rPr>
      <t>: Contratação de recursos de infraestrutura, artísticos e culturais de temática LGBT para apoiar a realização  da Parada do Orgulho LGBT na Santa Maria/DF – dia 21 de junho de 2019</t>
    </r>
  </si>
  <si>
    <t>3.1</t>
  </si>
  <si>
    <t>3.2</t>
  </si>
  <si>
    <t>Segurança desarmado.</t>
  </si>
  <si>
    <t>3.3</t>
  </si>
  <si>
    <t>Extintor de incêndio classe ABC 6kg.</t>
  </si>
  <si>
    <t>JCS Produções e Eventos</t>
  </si>
  <si>
    <t>3.4</t>
  </si>
  <si>
    <t>Coquetel para Camarins.</t>
  </si>
  <si>
    <t>Serviço</t>
  </si>
  <si>
    <t>3.5</t>
  </si>
  <si>
    <t>TRIO ELÉTRICO GRANDE PORTE.</t>
  </si>
  <si>
    <t>diaria</t>
  </si>
  <si>
    <t>3.6</t>
  </si>
  <si>
    <t>Pulseira de vinil, para identificação e acesso, com fecho de lacre.</t>
  </si>
  <si>
    <t>Ata de Registro de Preços SEI - GDF nº 01/2018 - Lote 48. Item 48.22</t>
  </si>
  <si>
    <t>3.7</t>
  </si>
  <si>
    <t>3.8</t>
  </si>
  <si>
    <t>Van Executiva</t>
  </si>
  <si>
    <t>Ata de Registro de Preços SEI - GDF nº 01/2018 - Lote 54. Item 54.3</t>
  </si>
  <si>
    <t>3.9</t>
  </si>
  <si>
    <t>Banheiro químico adaptado -PNE.</t>
  </si>
  <si>
    <t>3.10</t>
  </si>
  <si>
    <t>3.11</t>
  </si>
  <si>
    <t>HOSPEDAGEM COM CAFÉ DA MANHÃ E SEM ALIMENTAÇÃO EM HOTEL 3 ESTRELAS, QUARTO INDIVIDUAL, NO CENTRO.</t>
  </si>
  <si>
    <t>Tabela FGV mão de obra código nº 126 - valor atualizado</t>
  </si>
  <si>
    <t>3.12</t>
  </si>
  <si>
    <t>Contratação de artista nacional LGBT Inês Brasil, para show na parada do Orgulho  LGBT de Santa Maria/DF.</t>
  </si>
  <si>
    <t>Artista nacional LGBT Inês Brasil, para show na parada do Orgulho  LGBT de Santa Maria/DF.</t>
  </si>
  <si>
    <t>3.13</t>
  </si>
  <si>
    <t>3.14</t>
  </si>
  <si>
    <t>Fornecimento de Kit Lanche. Para equipe de trabalho, segurança, brigadista e voluntárioa- Será servido pela manhã e à tarde</t>
  </si>
  <si>
    <t>Ata de Registro de Preços SEI - GDF nº 01/2018 -Lote 05 -  Item 56.7</t>
  </si>
  <si>
    <t>3.15</t>
  </si>
  <si>
    <t>3.16</t>
  </si>
  <si>
    <t>3.17</t>
  </si>
  <si>
    <t>Fornecimento de almoço-  para a equipe de trabalho e voluntários</t>
  </si>
  <si>
    <t>Ata de Registro de Preços SEI - GDF nº 01/2018 -  Item 56.1</t>
  </si>
  <si>
    <t>3.18</t>
  </si>
  <si>
    <t>Gerador 180 kva  - para  12 horas</t>
  </si>
  <si>
    <t>Ata de Registro de Preços SEI - GDF nº 01/2018 - Item 30.4</t>
  </si>
  <si>
    <t>3.19</t>
  </si>
  <si>
    <t>Iluminação de médio porte</t>
  </si>
  <si>
    <t>Ata de Registro de Preços SEI - GDF nº 01/2018 - Lote 36. Item 82.1</t>
  </si>
  <si>
    <t>Dária</t>
  </si>
  <si>
    <t>3.20</t>
  </si>
  <si>
    <t>Sonorização  de médio porte</t>
  </si>
  <si>
    <t>Ata de Registro de Preços SEI - GDF nº 01/2018 - Lote 84 - Item 84.1</t>
  </si>
  <si>
    <t>3.21</t>
  </si>
  <si>
    <t>3.22</t>
  </si>
  <si>
    <t>Decoração com balões nº 9</t>
  </si>
  <si>
    <t>3.23</t>
  </si>
  <si>
    <t>Kit Mobiliário Para Camarim simples</t>
  </si>
  <si>
    <t>Ata de Registro de Preços SEI - GDF nº 01/2018 - Lote 52 - Item 52.2</t>
  </si>
  <si>
    <t xml:space="preserve">Meta 4: Contratação de recursos de infraestrutura, artísticos e culturais de temática LGBT para apoiar a realização  da Cidade Satélite em Sobradinho/DF dia 18 de agosto de 2019  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</si>
  <si>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</si>
  <si>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</si>
  <si>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</si>
  <si>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</si>
  <si>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</si>
  <si>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</si>
  <si>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</si>
  <si>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</si>
  <si>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</si>
  <si>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</si>
  <si>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</si>
  <si>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r>
      <rPr>
        <u val="single"/>
        <sz val="12"/>
        <color indexed="13"/>
        <rFont val="Calibri"/>
      </rPr>
      <t>www.mercadolivre.com.br</t>
    </r>
  </si>
  <si>
    <t>4.12</t>
  </si>
  <si>
    <t>4.13</t>
  </si>
  <si>
    <t>Contratação da banda LGBT local, :" Gil Pinheiro e Cerrado"</t>
  </si>
  <si>
    <t xml:space="preserve"> Tabela FGV /BSB código nº 93 (apresentação de músicos/intérpretes) - valor atualizado.</t>
  </si>
  <si>
    <t>4.14</t>
  </si>
  <si>
    <t>4.15</t>
  </si>
  <si>
    <r>
      <rPr>
        <b val="1"/>
        <sz val="10"/>
        <color indexed="8"/>
        <rFont val="Arial"/>
      </rPr>
      <t>Meta 5</t>
    </r>
    <r>
      <rPr>
        <sz val="10"/>
        <color indexed="8"/>
        <rFont val="Arial"/>
      </rPr>
      <t xml:space="preserve">: Contratação de recursos de infraestrutura, artísticos e culturais de temática LGBT para apoiar a realização  da   Cidade Satélite em Recanto das Emas/DF dia 28 de julho de 2019  </t>
    </r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</si>
  <si>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</si>
  <si>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</si>
  <si>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</si>
  <si>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</si>
  <si>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</si>
  <si>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</si>
  <si>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</si>
  <si>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</si>
  <si>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</si>
  <si>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</si>
  <si>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r>
      <rPr>
        <b val="1"/>
        <sz val="10"/>
        <color indexed="8"/>
        <rFont val="Arial"/>
      </rPr>
      <t>META 6</t>
    </r>
    <r>
      <rPr>
        <sz val="10"/>
        <color indexed="8"/>
        <rFont val="Arial"/>
      </rPr>
      <t>:Contratação de recursos de  artísticos e culturais de temática LGBT para realização de  Feira Cultural da Diversidade LGBT dia 27 de julho, em  ambiente físico, com exposição de produtos e serviços relacionados a comunidade LGBT, incluindo manifestação musical LGBT com exposição de artigos relacionados ao coletivo da cultura LGBT, valorizando a economia criativa</t>
    </r>
  </si>
  <si>
    <t>6.1</t>
  </si>
  <si>
    <t>Pulseiras de vinil para identificação e acesso, com fecho de lacre (preta-acesso livre; vermelha-acesso palco)</t>
  </si>
  <si>
    <t>6.2</t>
  </si>
  <si>
    <t>6.3</t>
  </si>
  <si>
    <t>Segurança desarmada.</t>
  </si>
  <si>
    <t>6.4</t>
  </si>
  <si>
    <t xml:space="preserve">Drag Queens  </t>
  </si>
  <si>
    <t>6.5</t>
  </si>
  <si>
    <t>Contratação artista nacional , Gloria Groove, para show -feira da diversidade</t>
  </si>
  <si>
    <t xml:space="preserve">Artista nacional, Glória Groove, para apresentação na Feira da Diversidade LGBT </t>
  </si>
  <si>
    <t>6.6</t>
  </si>
  <si>
    <t>Contratação artista nacional , Mulher Pepita, para show -feira da diversidade</t>
  </si>
  <si>
    <t>Artista nacional, Mulher Pepita, para apresentação na Feira da Diversidade LGBT</t>
  </si>
  <si>
    <t>6.7</t>
  </si>
  <si>
    <t>Coquetel para Camarim</t>
  </si>
  <si>
    <t>6.8</t>
  </si>
  <si>
    <t xml:space="preserve">Trio Elétrico de Grande Porte </t>
  </si>
  <si>
    <t>6.9</t>
  </si>
  <si>
    <t>6.10</t>
  </si>
  <si>
    <t>6.11</t>
  </si>
  <si>
    <t>Banheiros químicos adaptado - PNE</t>
  </si>
  <si>
    <t>6.12</t>
  </si>
  <si>
    <t>Banheiros químicos standard</t>
  </si>
  <si>
    <t>6.13</t>
  </si>
  <si>
    <t>Montagem e desmontagem de  tendas 10x10 com iluminação</t>
  </si>
  <si>
    <t>6.14</t>
  </si>
  <si>
    <t>Montagem e desmontagem tendas fechadas 5x5 com iluminação (para camarins simples)</t>
  </si>
  <si>
    <t>6.15</t>
  </si>
  <si>
    <t>Sonorização de pequeno porte</t>
  </si>
  <si>
    <t>Ata de Registro de Preços SEI - GDF nº 01/2018 - Item 55.78</t>
  </si>
  <si>
    <t>6.16</t>
  </si>
  <si>
    <t>Hotel Categoria 4 Estrelas: Apto.
SINGLE (quarto individual)</t>
  </si>
  <si>
    <t>Ata de Registro de Preços SEI - GDF nº 01/2018 - Lote 55 - Item 55.12</t>
  </si>
  <si>
    <t>6.17</t>
  </si>
  <si>
    <t>Hotel Categoria 4 Estrelas: Apto.
SINGLE (quarto duplo).</t>
  </si>
  <si>
    <t>Ata de Registro de Preços SEI - GDF nº 01/2018 - Item 55.13</t>
  </si>
  <si>
    <t>6.18</t>
  </si>
  <si>
    <t>Totens, com acabamento medindo 2.20 cmX1 m com  pontos de energia</t>
  </si>
  <si>
    <t>6.19</t>
  </si>
  <si>
    <t>Mesa branca quadrada de plástico</t>
  </si>
  <si>
    <t>6.20</t>
  </si>
  <si>
    <t>Cadeiras brancas de plástico</t>
  </si>
  <si>
    <t>6.21</t>
  </si>
  <si>
    <t>6.22</t>
  </si>
  <si>
    <t xml:space="preserve"> DJ </t>
  </si>
  <si>
    <t>6.23</t>
  </si>
  <si>
    <t>Adesivos medindo 2.20 cmX1 m, com acabamento para totens</t>
  </si>
  <si>
    <t>6.24</t>
  </si>
  <si>
    <t>6.25</t>
  </si>
  <si>
    <t xml:space="preserve">Fornecimento de almoço. Para equipe de trabalho,  expositores, segurança, brigada e  vontários na feira da diversidade </t>
  </si>
  <si>
    <t>6.26</t>
  </si>
  <si>
    <t>6.27</t>
  </si>
  <si>
    <t>6.28</t>
  </si>
  <si>
    <t>Grade para controle de público, com pés e pinos metálicos para encaixe e fixação.</t>
  </si>
  <si>
    <t>m</t>
  </si>
  <si>
    <t>6.29</t>
  </si>
  <si>
    <t>6.30</t>
  </si>
  <si>
    <t>6.31</t>
  </si>
  <si>
    <t>Banner/Faixa de lona medindo 9X5 metros com acabamento</t>
  </si>
  <si>
    <t>Ata de Registro de Preços SEI - GDF nº 01/2018 - Lote 49. Item 49.1</t>
  </si>
  <si>
    <t>6.32</t>
  </si>
  <si>
    <t>Passagem aérea percurso RJ/BSB/RJ</t>
  </si>
  <si>
    <r>
      <rPr>
        <u val="single"/>
        <sz val="12"/>
        <color indexed="13"/>
        <rFont val="Calibri"/>
      </rPr>
      <t>www.decolar.com</t>
    </r>
  </si>
  <si>
    <t>pessoa</t>
  </si>
  <si>
    <t>6.33</t>
  </si>
  <si>
    <t>Fornecimento de brunch (por pessoa)</t>
  </si>
  <si>
    <t>Ata de Registro de Preços SEI - GDF nº 01/2018 - Lote 109. Item 109.3</t>
  </si>
  <si>
    <r>
      <rPr>
        <b val="1"/>
        <sz val="10"/>
        <color indexed="8"/>
        <rFont val="Arial"/>
      </rPr>
      <t>Meta 7</t>
    </r>
    <r>
      <rPr>
        <sz val="10"/>
        <color indexed="8"/>
        <rFont val="Arial"/>
      </rPr>
      <t xml:space="preserve">: Contratação de recursos de infraestrutura, artísticos e culturais de temática LGBT para apoio à realização da Parada do Orgulho LGBT na Cidade Satélite de Cruzeiro-Sudoeste/DF dia 07 de julho de 2019  </t>
    </r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</si>
  <si>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</si>
  <si>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</si>
  <si>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</si>
  <si>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</si>
  <si>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</si>
  <si>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</si>
  <si>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</si>
  <si>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</si>
  <si>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</si>
  <si>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</si>
  <si>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r>
      <rPr>
        <b val="1"/>
        <sz val="10"/>
        <color indexed="8"/>
        <rFont val="Arial"/>
      </rPr>
      <t>Meta 8</t>
    </r>
    <r>
      <rPr>
        <sz val="10"/>
        <color indexed="8"/>
        <rFont val="Arial"/>
      </rPr>
      <t xml:space="preserve">:Contratação de recursos de infraestrutura, artísticos e culturais de temática LGBT para apoio à realização  da Parada do Orgulho LGBT  em Brasilia/DF dia 14 de julho de 2019  </t>
    </r>
  </si>
  <si>
    <t>8.1</t>
  </si>
  <si>
    <t>8.2</t>
  </si>
  <si>
    <t>8.3</t>
  </si>
  <si>
    <t>8.4</t>
  </si>
  <si>
    <t>8.5</t>
  </si>
  <si>
    <r>
      <rPr>
        <b val="1"/>
        <sz val="10"/>
        <color indexed="8"/>
        <rFont val="Arial"/>
      </rPr>
      <t>Meta 9</t>
    </r>
    <r>
      <rPr>
        <sz val="10"/>
        <color indexed="8"/>
        <rFont val="Arial"/>
      </rPr>
      <t xml:space="preserve">:  Contratação de recursos de infraestrutura, artísticos e culturais de temática LGBT para apoio à realização  da Parada do Orgulho LGBT na Cidade Satélite de Candangolândia/DF dia 11 de agosto de 2019  </t>
    </r>
  </si>
  <si>
    <t>9.1</t>
  </si>
  <si>
    <t>9.2</t>
  </si>
  <si>
    <t>0.3</t>
  </si>
  <si>
    <t>9.4</t>
  </si>
  <si>
    <t>9.5</t>
  </si>
  <si>
    <t>9.6</t>
  </si>
  <si>
    <t>9.7</t>
  </si>
  <si>
    <t>9.8</t>
  </si>
  <si>
    <t>9.9</t>
  </si>
  <si>
    <t>9.10</t>
  </si>
  <si>
    <r>
      <rPr>
        <b val="1"/>
        <sz val="10"/>
        <color indexed="8"/>
        <rFont val="Arial"/>
      </rPr>
      <t>META 10</t>
    </r>
    <r>
      <rPr>
        <sz val="10"/>
        <color indexed="8"/>
        <rFont val="Arial"/>
      </rPr>
      <t>: Produção do design e desdobramentos das atividades do projeto, bem como divulgação e registro das manifestações e interação do segmentos e suas proposição artisticas e culturais.</t>
    </r>
  </si>
  <si>
    <t>10.1</t>
  </si>
  <si>
    <t>Designer pleno - diagramação e arte das peças gráficas e web do evento</t>
  </si>
  <si>
    <t>Tabela FGV mão de obra código nº 50 valor atualizado</t>
  </si>
  <si>
    <t>Mês</t>
  </si>
  <si>
    <t>6,000,00</t>
  </si>
  <si>
    <t>10.2</t>
  </si>
  <si>
    <t>Assessoria de Imprensa</t>
  </si>
  <si>
    <t>Tabela FGV mão de obra código nº 6 valor atualizado</t>
  </si>
  <si>
    <t>10.3</t>
  </si>
  <si>
    <t>Diretor de arte com atividades de criação de peças com interação entre o design e a redação para imprensa referentes às Paradas do Orgulho LGBT e Feira da Diversidade LGBT</t>
  </si>
  <si>
    <t>Tabela FGV mão de obra código nº 53 valor atualizado</t>
  </si>
  <si>
    <t>10.4</t>
  </si>
  <si>
    <t>Serviço fotográfico</t>
  </si>
  <si>
    <t>TOTAL</t>
  </si>
  <si>
    <t>Financiado por:</t>
  </si>
  <si>
    <t>Emenda Parlamentar</t>
  </si>
  <si>
    <t>1.2</t>
  </si>
  <si>
    <t>Diretor Geral - para as funções de gerente do projeto, visando a garantia dos resultados previstos, inerentes aos processos que envolvam os recursos humanos, materiais e financeiros. Fazer a gestão do projeto.  nas fases de  pré-produção, produção e pós – produção  Realiza os serviços de celebração de contratos, pagamentos, acertos bancários, contábeis e de prestação de contas no gerenciamento administrativo do projeto e sua logística administrativa.</t>
  </si>
  <si>
    <t xml:space="preserve">Diretor de Produção -  Prestação de serviços profissional qualificado para atuar na Produção de Eventos, compreendendo a pré-produção e produção, incluindo atribuições de coordenar logística de hospedagem, transporte, alimentação, limpeza, equipamentos, segurança, recepção, plenária e credenciamento.. </t>
  </si>
  <si>
    <t>Assistente de Produção (5) - para prestar auxílio nas questões de logística, segurança e infraestrutura durante a realização do projeto, nas fases pré e produção do evento, visando o pleno desenvolvimento das suas 
Atividades.. São 80 diárias de 10h cada: para 7 paradas e uma feira da diversidade, total de 08 eventos)</t>
  </si>
  <si>
    <r>
      <rPr>
        <b val="1"/>
        <sz val="10"/>
        <color indexed="8"/>
        <rFont val="Arial"/>
      </rPr>
      <t>Meta 3</t>
    </r>
    <r>
      <rPr>
        <sz val="10"/>
        <color indexed="8"/>
        <rFont val="Arial"/>
      </rPr>
      <t>: Contratação de recursos de infraestrutura, artísticos e culturais de temática LGBT para apoiar a realização  da Parada do Orgulho LGBT na Santa Maria/DF – dia 21 de julho de 2019</t>
    </r>
  </si>
  <si>
    <t>Passagem aérea percurso SP/BSB/SP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</si>
</sst>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R$&quot;* #,##0.00&quot; &quot;;&quot; R$&quot;* (#,##0.00);&quot; R$&quot;* &quot;-&quot;??&quot; &quot;"/>
    <numFmt numFmtId="60" formatCode="&quot;R$ &quot;#,##0.00"/>
  </numFmts>
  <fonts count="18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36"/>
      <color indexed="8"/>
      <name val="Arial"/>
    </font>
    <font>
      <sz val="36"/>
      <color indexed="8"/>
      <name val="Calibri"/>
    </font>
    <font>
      <sz val="14"/>
      <color indexed="9"/>
      <name val="Arial"/>
    </font>
    <font>
      <sz val="10"/>
      <color indexed="8"/>
      <name val="Arial"/>
    </font>
    <font>
      <b val="1"/>
      <sz val="10"/>
      <color indexed="8"/>
      <name val="Arial"/>
    </font>
    <font>
      <sz val="10"/>
      <color indexed="10"/>
      <name val="Arial"/>
    </font>
    <font>
      <b val="1"/>
      <sz val="10"/>
      <color indexed="9"/>
      <name val="Arial"/>
    </font>
    <font>
      <sz val="10"/>
      <color indexed="9"/>
      <name val="Arial"/>
    </font>
    <font>
      <u val="single"/>
      <sz val="12"/>
      <color indexed="13"/>
      <name val="Calibri"/>
    </font>
    <font>
      <b val="1"/>
      <sz val="12"/>
      <color indexed="9"/>
      <name val="Calibri"/>
    </font>
    <font>
      <sz val="11"/>
      <color indexed="8"/>
      <name val="Arial"/>
    </font>
    <font>
      <sz val="11"/>
      <color indexed="14"/>
      <name val="Arial"/>
    </font>
    <font>
      <sz val="10"/>
      <color indexed="8"/>
      <name val="Calibri"/>
    </font>
    <font>
      <sz val="11"/>
      <color indexed="8"/>
      <name val="Calibri"/>
    </font>
    <font>
      <sz val="12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>
        <color indexed="8"/>
      </right>
      <top/>
      <bottom style="thin">
        <color indexed="12"/>
      </bottom>
      <diagonal/>
    </border>
    <border>
      <left>
        <color indexed="8"/>
      </left>
      <right style="thin">
        <color indexed="8"/>
      </right>
      <top/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>
        <color indexed="8"/>
      </right>
      <top style="thin">
        <color indexed="12"/>
      </top>
      <bottom style="thin">
        <color indexed="12"/>
      </bottom>
      <diagonal/>
    </border>
    <border>
      <left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8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4" fillId="2" borderId="1" applyNumberFormat="0" applyFont="1" applyFill="1" applyBorder="1" applyAlignment="1" applyProtection="0">
      <alignment horizontal="center" vertical="center" wrapText="1"/>
    </xf>
    <xf numFmtId="49" fontId="5" fillId="3" borderId="1" applyNumberFormat="1" applyFont="1" applyFill="1" applyBorder="1" applyAlignment="1" applyProtection="0">
      <alignment horizontal="center" vertical="center" wrapText="1"/>
    </xf>
    <xf numFmtId="0" fontId="5" fillId="3" borderId="1" applyNumberFormat="0" applyFont="1" applyFill="1" applyBorder="1" applyAlignment="1" applyProtection="0">
      <alignment horizontal="center" vertical="center" wrapText="1"/>
    </xf>
    <xf numFmtId="59" fontId="5" fillId="3" borderId="1" applyNumberFormat="1" applyFont="1" applyFill="1" applyBorder="1" applyAlignment="1" applyProtection="0">
      <alignment horizontal="center" vertical="center" wrapText="1"/>
    </xf>
    <xf numFmtId="49" fontId="6" fillId="4" borderId="2" applyNumberFormat="1" applyFont="1" applyFill="1" applyBorder="1" applyAlignment="1" applyProtection="0">
      <alignment horizontal="left" vertical="center" wrapText="1"/>
    </xf>
    <xf numFmtId="0" fontId="6" fillId="4" borderId="3" applyNumberFormat="0" applyFont="1" applyFill="1" applyBorder="1" applyAlignment="1" applyProtection="0">
      <alignment horizontal="left" vertical="center" wrapText="1"/>
    </xf>
    <xf numFmtId="0" fontId="6" fillId="4" borderId="4" applyNumberFormat="0" applyFont="1" applyFill="1" applyBorder="1" applyAlignment="1" applyProtection="0">
      <alignment horizontal="left" vertical="center" wrapText="1"/>
    </xf>
    <xf numFmtId="49" fontId="6" fillId="2" borderId="1" applyNumberFormat="1" applyFont="1" applyFill="1" applyBorder="1" applyAlignment="1" applyProtection="0">
      <alignment horizontal="center" vertical="center" wrapText="1"/>
    </xf>
    <xf numFmtId="49" fontId="6" fillId="2" borderId="1" applyNumberFormat="1" applyFont="1" applyFill="1" applyBorder="1" applyAlignment="1" applyProtection="0">
      <alignment horizontal="left" vertical="center" wrapText="1"/>
    </xf>
    <xf numFmtId="49" fontId="6" fillId="2" borderId="1" applyNumberFormat="1" applyFont="1" applyFill="1" applyBorder="1" applyAlignment="1" applyProtection="0">
      <alignment vertical="center" wrapText="1"/>
    </xf>
    <xf numFmtId="0" fontId="6" fillId="2" borderId="1" applyNumberFormat="1" applyFont="1" applyFill="1" applyBorder="1" applyAlignment="1" applyProtection="0">
      <alignment horizontal="center" vertical="center" wrapText="1"/>
    </xf>
    <xf numFmtId="4" fontId="6" fillId="2" borderId="5" applyNumberFormat="1" applyFont="1" applyFill="1" applyBorder="1" applyAlignment="1" applyProtection="0">
      <alignment horizontal="right" vertical="bottom"/>
    </xf>
    <xf numFmtId="60" fontId="6" fillId="2" borderId="1" applyNumberFormat="1" applyFont="1" applyFill="1" applyBorder="1" applyAlignment="1" applyProtection="0">
      <alignment horizontal="right" vertical="center" wrapText="1"/>
    </xf>
    <xf numFmtId="49" fontId="6" fillId="2" borderId="1" applyNumberFormat="1" applyFont="1" applyFill="1" applyBorder="1" applyAlignment="1" applyProtection="0">
      <alignment horizontal="left" vertical="center" wrapText="1" readingOrder="1"/>
    </xf>
    <xf numFmtId="49" fontId="0" fillId="2" borderId="1" applyNumberFormat="1" applyFont="1" applyFill="1" applyBorder="1" applyAlignment="1" applyProtection="0">
      <alignment vertical="center" wrapText="1"/>
    </xf>
    <xf numFmtId="0" fontId="6" fillId="2" borderId="6" applyNumberFormat="1" applyFont="1" applyFill="1" applyBorder="1" applyAlignment="1" applyProtection="0">
      <alignment horizontal="center" vertical="center" wrapText="1"/>
    </xf>
    <xf numFmtId="4" fontId="6" fillId="2" borderId="7" applyNumberFormat="1" applyFont="1" applyFill="1" applyBorder="1" applyAlignment="1" applyProtection="0">
      <alignment horizontal="right" vertical="bottom"/>
    </xf>
    <xf numFmtId="60" fontId="6" fillId="2" borderId="8" applyNumberFormat="1" applyFont="1" applyFill="1" applyBorder="1" applyAlignment="1" applyProtection="0">
      <alignment horizontal="right" vertical="center" wrapText="1"/>
    </xf>
    <xf numFmtId="4" fontId="6" fillId="2" borderId="9" applyNumberFormat="1" applyFont="1" applyFill="1" applyBorder="1" applyAlignment="1" applyProtection="0">
      <alignment horizontal="right" vertical="center" wrapText="1"/>
    </xf>
    <xf numFmtId="4" fontId="6" fillId="2" borderId="1" applyNumberFormat="1" applyFont="1" applyFill="1" applyBorder="1" applyAlignment="1" applyProtection="0">
      <alignment horizontal="right" vertical="center" wrapText="1"/>
    </xf>
    <xf numFmtId="0" fontId="8" fillId="3" borderId="10" applyNumberFormat="0" applyFont="1" applyFill="1" applyBorder="1" applyAlignment="1" applyProtection="0">
      <alignment vertical="center" wrapText="1"/>
    </xf>
    <xf numFmtId="4" fontId="9" fillId="3" borderId="10" applyNumberFormat="1" applyFont="1" applyFill="1" applyBorder="1" applyAlignment="1" applyProtection="0">
      <alignment vertical="center" wrapText="1"/>
    </xf>
    <xf numFmtId="0" fontId="9" fillId="3" borderId="1" applyNumberFormat="0" applyFont="1" applyFill="1" applyBorder="1" applyAlignment="1" applyProtection="0">
      <alignment vertical="center" wrapText="1"/>
    </xf>
    <xf numFmtId="0" fontId="9" fillId="3" borderId="10" applyNumberFormat="0" applyFont="1" applyFill="1" applyBorder="1" applyAlignment="1" applyProtection="0">
      <alignment vertical="center" wrapText="1"/>
    </xf>
    <xf numFmtId="49" fontId="6" fillId="4" borderId="11" applyNumberFormat="1" applyFont="1" applyFill="1" applyBorder="1" applyAlignment="1" applyProtection="0">
      <alignment horizontal="left" vertical="center"/>
    </xf>
    <xf numFmtId="59" fontId="6" fillId="4" borderId="12" applyNumberFormat="1" applyFont="1" applyFill="1" applyBorder="1" applyAlignment="1" applyProtection="0">
      <alignment horizontal="left" vertical="center"/>
    </xf>
    <xf numFmtId="59" fontId="6" fillId="4" borderId="1" applyNumberFormat="1" applyFont="1" applyFill="1" applyBorder="1" applyAlignment="1" applyProtection="0">
      <alignment horizontal="left" vertical="center"/>
    </xf>
    <xf numFmtId="0" fontId="6" fillId="4" borderId="13" applyNumberFormat="0" applyFont="1" applyFill="1" applyBorder="1" applyAlignment="1" applyProtection="0">
      <alignment horizontal="left" vertical="center"/>
    </xf>
    <xf numFmtId="0" fontId="6" fillId="4" borderId="14" applyNumberFormat="0" applyFont="1" applyFill="1" applyBorder="1" applyAlignment="1" applyProtection="0">
      <alignment horizontal="left" vertical="center"/>
    </xf>
    <xf numFmtId="0" fontId="0" fillId="4" borderId="15" applyNumberFormat="0" applyFont="1" applyFill="1" applyBorder="1" applyAlignment="1" applyProtection="0">
      <alignment vertical="center" wrapText="1"/>
    </xf>
    <xf numFmtId="49" fontId="6" fillId="2" borderId="16" applyNumberFormat="1" applyFont="1" applyFill="1" applyBorder="1" applyAlignment="1" applyProtection="0">
      <alignment horizontal="center" vertical="center" wrapText="1"/>
    </xf>
    <xf numFmtId="49" fontId="6" fillId="2" borderId="16" applyNumberFormat="1" applyFont="1" applyFill="1" applyBorder="1" applyAlignment="1" applyProtection="0">
      <alignment horizontal="left" vertical="center"/>
    </xf>
    <xf numFmtId="0" fontId="6" fillId="2" borderId="16" applyNumberFormat="1" applyFont="1" applyFill="1" applyBorder="1" applyAlignment="1" applyProtection="0">
      <alignment horizontal="center" vertical="center" wrapText="1"/>
    </xf>
    <xf numFmtId="60" fontId="6" fillId="2" borderId="16" applyNumberFormat="1" applyFont="1" applyFill="1" applyBorder="1" applyAlignment="1" applyProtection="0">
      <alignment horizontal="right" vertical="center" wrapText="1"/>
    </xf>
    <xf numFmtId="49" fontId="6" fillId="2" borderId="1" applyNumberFormat="1" applyFont="1" applyFill="1" applyBorder="1" applyAlignment="1" applyProtection="0">
      <alignment horizontal="left" vertical="center"/>
    </xf>
    <xf numFmtId="49" fontId="6" fillId="2" borderId="1" applyNumberFormat="1" applyFont="1" applyFill="1" applyBorder="1" applyAlignment="1" applyProtection="0">
      <alignment vertical="bottom" wrapText="1"/>
    </xf>
    <xf numFmtId="60" fontId="6" fillId="2" borderId="1" applyNumberFormat="1" applyFont="1" applyFill="1" applyBorder="1" applyAlignment="1" applyProtection="0">
      <alignment vertical="center" wrapText="1"/>
    </xf>
    <xf numFmtId="59" fontId="6" fillId="2" borderId="1" applyNumberFormat="1" applyFont="1" applyFill="1" applyBorder="1" applyAlignment="1" applyProtection="0">
      <alignment horizontal="right" vertical="center" wrapText="1"/>
    </xf>
    <xf numFmtId="49" fontId="9" fillId="3" borderId="2" applyNumberFormat="1" applyFont="1" applyFill="1" applyBorder="1" applyAlignment="1" applyProtection="0">
      <alignment horizontal="right" vertical="center" wrapText="1"/>
    </xf>
    <xf numFmtId="0" fontId="9" fillId="3" borderId="3" applyNumberFormat="0" applyFont="1" applyFill="1" applyBorder="1" applyAlignment="1" applyProtection="0">
      <alignment horizontal="right" vertical="center" wrapText="1"/>
    </xf>
    <xf numFmtId="0" fontId="9" fillId="3" borderId="4" applyNumberFormat="0" applyFont="1" applyFill="1" applyBorder="1" applyAlignment="1" applyProtection="0">
      <alignment horizontal="right" vertical="center" wrapText="1"/>
    </xf>
    <xf numFmtId="60" fontId="9" fillId="3" borderId="1" applyNumberFormat="1" applyFont="1" applyFill="1" applyBorder="1" applyAlignment="1" applyProtection="0">
      <alignment horizontal="right" vertical="center" wrapText="1"/>
    </xf>
    <xf numFmtId="3" fontId="6" fillId="2" borderId="1" applyNumberFormat="1" applyFont="1" applyFill="1" applyBorder="1" applyAlignment="1" applyProtection="0">
      <alignment horizontal="center" vertical="center" wrapText="1"/>
    </xf>
    <xf numFmtId="4" fontId="6" fillId="2" borderId="1" applyNumberFormat="1" applyFont="1" applyFill="1" applyBorder="1" applyAlignment="1" applyProtection="0">
      <alignment horizontal="center" vertical="center" wrapText="1"/>
    </xf>
    <xf numFmtId="0" fontId="6" fillId="3" borderId="1" applyNumberFormat="0" applyFont="1" applyFill="1" applyBorder="1" applyAlignment="1" applyProtection="0">
      <alignment horizontal="center" vertical="center" wrapText="1"/>
    </xf>
    <xf numFmtId="59" fontId="10" fillId="3" borderId="1" applyNumberFormat="1" applyFont="1" applyFill="1" applyBorder="1" applyAlignment="1" applyProtection="0">
      <alignment horizontal="center" vertical="center" wrapText="1"/>
    </xf>
    <xf numFmtId="0" fontId="10" fillId="3" borderId="1" applyNumberFormat="0" applyFont="1" applyFill="1" applyBorder="1" applyAlignment="1" applyProtection="0">
      <alignment horizontal="center" vertical="center" wrapText="1"/>
    </xf>
    <xf numFmtId="49" fontId="9" fillId="3" borderId="1" applyNumberFormat="1" applyFont="1" applyFill="1" applyBorder="1" applyAlignment="1" applyProtection="0">
      <alignment horizontal="right" vertical="center" wrapText="1"/>
    </xf>
    <xf numFmtId="49" fontId="11" fillId="2" borderId="1" applyNumberFormat="1" applyFont="1" applyFill="1" applyBorder="1" applyAlignment="1" applyProtection="0">
      <alignment horizontal="center" vertical="center" wrapText="1"/>
    </xf>
    <xf numFmtId="49" fontId="6" fillId="3" borderId="1" applyNumberFormat="1" applyFont="1" applyFill="1" applyBorder="1" applyAlignment="1" applyProtection="0">
      <alignment horizontal="center" vertical="center"/>
    </xf>
    <xf numFmtId="59" fontId="10" fillId="3" borderId="1" applyNumberFormat="1" applyFont="1" applyFill="1" applyBorder="1" applyAlignment="1" applyProtection="0">
      <alignment horizontal="center" vertical="center"/>
    </xf>
    <xf numFmtId="0" fontId="10" fillId="3" borderId="1" applyNumberFormat="0" applyFont="1" applyFill="1" applyBorder="1" applyAlignment="1" applyProtection="0">
      <alignment horizontal="center" vertical="center"/>
    </xf>
    <xf numFmtId="49" fontId="9" fillId="3" borderId="1" applyNumberFormat="1" applyFont="1" applyFill="1" applyBorder="1" applyAlignment="1" applyProtection="0">
      <alignment horizontal="right" vertical="center"/>
    </xf>
    <xf numFmtId="60" fontId="9" fillId="3" borderId="1" applyNumberFormat="1" applyFont="1" applyFill="1" applyBorder="1" applyAlignment="1" applyProtection="0">
      <alignment horizontal="right" vertical="center"/>
    </xf>
    <xf numFmtId="49" fontId="6" fillId="4" borderId="2" applyNumberFormat="1" applyFont="1" applyFill="1" applyBorder="1" applyAlignment="1" applyProtection="0">
      <alignment horizontal="left" vertical="center"/>
    </xf>
    <xf numFmtId="0" fontId="6" fillId="4" borderId="3" applyNumberFormat="0" applyFont="1" applyFill="1" applyBorder="1" applyAlignment="1" applyProtection="0">
      <alignment horizontal="left" vertical="center"/>
    </xf>
    <xf numFmtId="0" fontId="6" fillId="4" borderId="4" applyNumberFormat="0" applyFont="1" applyFill="1" applyBorder="1" applyAlignment="1" applyProtection="0">
      <alignment horizontal="left" vertical="center"/>
    </xf>
    <xf numFmtId="49" fontId="6" fillId="2" borderId="1" applyNumberFormat="1" applyFont="1" applyFill="1" applyBorder="1" applyAlignment="1" applyProtection="0">
      <alignment horizontal="center" vertical="center"/>
    </xf>
    <xf numFmtId="0" fontId="6" fillId="3" borderId="1" applyNumberFormat="0" applyFont="1" applyFill="1" applyBorder="1" applyAlignment="1" applyProtection="0">
      <alignment horizontal="center" vertical="center"/>
    </xf>
    <xf numFmtId="49" fontId="6" fillId="2" borderId="6" applyNumberFormat="1" applyFont="1" applyFill="1" applyBorder="1" applyAlignment="1" applyProtection="0">
      <alignment horizontal="center" vertical="center"/>
    </xf>
    <xf numFmtId="49" fontId="6" fillId="2" borderId="17" applyNumberFormat="1" applyFont="1" applyFill="1" applyBorder="1" applyAlignment="1" applyProtection="0">
      <alignment horizontal="justify" vertical="center" wrapText="1"/>
    </xf>
    <xf numFmtId="49" fontId="6" fillId="2" borderId="18" applyNumberFormat="1" applyFont="1" applyFill="1" applyBorder="1" applyAlignment="1" applyProtection="0">
      <alignment horizontal="justify" vertical="center" wrapText="1"/>
    </xf>
    <xf numFmtId="49" fontId="6" fillId="2" borderId="9" applyNumberFormat="1" applyFont="1" applyFill="1" applyBorder="1" applyAlignment="1" applyProtection="0">
      <alignment horizontal="justify" vertical="center" wrapText="1"/>
    </xf>
    <xf numFmtId="49" fontId="6" fillId="2" borderId="1" applyNumberFormat="1" applyFont="1" applyFill="1" applyBorder="1" applyAlignment="1" applyProtection="0">
      <alignment vertical="bottom"/>
    </xf>
    <xf numFmtId="60" fontId="9" fillId="3" borderId="1" applyNumberFormat="1" applyFont="1" applyFill="1" applyBorder="1" applyAlignment="1" applyProtection="0">
      <alignment vertical="center" wrapText="1"/>
    </xf>
    <xf numFmtId="49" fontId="10" fillId="3" borderId="1" applyNumberFormat="1" applyFont="1" applyFill="1" applyBorder="1" applyAlignment="1" applyProtection="0">
      <alignment horizontal="right" vertical="center"/>
    </xf>
    <xf numFmtId="60" fontId="9" fillId="3" borderId="1" applyNumberFormat="1" applyFont="1" applyFill="1" applyBorder="1" applyAlignment="1" applyProtection="0">
      <alignment vertical="center"/>
    </xf>
    <xf numFmtId="49" fontId="6" fillId="2" borderId="1" applyNumberFormat="1" applyFont="1" applyFill="1" applyBorder="1" applyAlignment="1" applyProtection="0">
      <alignment horizontal="right" vertical="center" wrapText="1"/>
    </xf>
    <xf numFmtId="0" fontId="6" fillId="2" borderId="1" applyNumberFormat="0" applyFont="1" applyFill="1" applyBorder="1" applyAlignment="1" applyProtection="0">
      <alignment horizontal="center" vertical="center" wrapText="1"/>
    </xf>
    <xf numFmtId="59" fontId="6" fillId="2" borderId="1" applyNumberFormat="1" applyFont="1" applyFill="1" applyBorder="1" applyAlignment="1" applyProtection="0">
      <alignment horizontal="center" vertical="center" wrapText="1"/>
    </xf>
    <xf numFmtId="60" fontId="7" fillId="2" borderId="1" applyNumberFormat="1" applyFont="1" applyFill="1" applyBorder="1" applyAlignment="1" applyProtection="0">
      <alignment horizontal="right" vertical="center" wrapText="1"/>
    </xf>
    <xf numFmtId="0" fontId="0" fillId="3" borderId="19" applyNumberFormat="0" applyFont="1" applyFill="1" applyBorder="1" applyAlignment="1" applyProtection="0">
      <alignment vertical="center" wrapText="1"/>
    </xf>
    <xf numFmtId="59" fontId="0" fillId="3" borderId="10" applyNumberFormat="1" applyFont="1" applyFill="1" applyBorder="1" applyAlignment="1" applyProtection="0">
      <alignment vertical="center" wrapText="1"/>
    </xf>
    <xf numFmtId="0" fontId="0" fillId="3" borderId="1" applyNumberFormat="0" applyFont="1" applyFill="1" applyBorder="1" applyAlignment="1" applyProtection="0">
      <alignment vertical="center" wrapText="1"/>
    </xf>
    <xf numFmtId="49" fontId="12" fillId="3" borderId="1" applyNumberFormat="1" applyFont="1" applyFill="1" applyBorder="1" applyAlignment="1" applyProtection="0">
      <alignment horizontal="right" vertical="center" wrapText="1"/>
    </xf>
    <xf numFmtId="59" fontId="12" fillId="3" borderId="1" applyNumberFormat="1" applyFont="1" applyFill="1" applyBorder="1" applyAlignment="1" applyProtection="0">
      <alignment horizontal="right" vertical="center" wrapText="1"/>
    </xf>
    <xf numFmtId="0" fontId="0" fillId="2" borderId="20" applyNumberFormat="0" applyFont="1" applyFill="1" applyBorder="1" applyAlignment="1" applyProtection="0">
      <alignment vertical="center" wrapText="1"/>
    </xf>
    <xf numFmtId="0" fontId="0" fillId="2" borderId="21" applyNumberFormat="0" applyFont="1" applyFill="1" applyBorder="1" applyAlignment="1" applyProtection="0">
      <alignment vertical="center" wrapText="1"/>
    </xf>
    <xf numFmtId="0" fontId="0" fillId="2" borderId="22" applyNumberFormat="0" applyFont="1" applyFill="1" applyBorder="1" applyAlignment="1" applyProtection="0">
      <alignment vertical="center" wrapText="1"/>
    </xf>
    <xf numFmtId="0" fontId="0" fillId="2" borderId="23" applyNumberFormat="0" applyFont="1" applyFill="1" applyBorder="1" applyAlignment="1" applyProtection="0">
      <alignment vertical="center" wrapText="1"/>
    </xf>
    <xf numFmtId="0" fontId="0" fillId="2" borderId="24" applyNumberFormat="0" applyFont="1" applyFill="1" applyBorder="1" applyAlignment="1" applyProtection="0">
      <alignment vertical="center" wrapText="1"/>
    </xf>
    <xf numFmtId="0" fontId="0" fillId="2" borderId="25" applyNumberFormat="0" applyFont="1" applyFill="1" applyBorder="1" applyAlignment="1" applyProtection="0">
      <alignment vertical="center" wrapText="1"/>
    </xf>
    <xf numFmtId="0" fontId="0" fillId="2" borderId="26" applyNumberFormat="0" applyFont="1" applyFill="1" applyBorder="1" applyAlignment="1" applyProtection="0">
      <alignment vertical="center" wrapText="1"/>
    </xf>
    <xf numFmtId="0" fontId="0" fillId="2" borderId="27" applyNumberFormat="0" applyFont="1" applyFill="1" applyBorder="1" applyAlignment="1" applyProtection="0">
      <alignment vertical="center" wrapText="1"/>
    </xf>
    <xf numFmtId="0" fontId="0" fillId="2" borderId="28" applyNumberFormat="0" applyFont="1" applyFill="1" applyBorder="1" applyAlignment="1" applyProtection="0">
      <alignment vertical="center" wrapText="1"/>
    </xf>
    <xf numFmtId="0" fontId="0" fillId="2" borderId="29" applyNumberFormat="0" applyFont="1" applyFill="1" applyBorder="1" applyAlignment="1" applyProtection="0">
      <alignment vertical="center" wrapText="1"/>
    </xf>
    <xf numFmtId="0" fontId="0" fillId="2" borderId="30" applyNumberFormat="0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/>
    </xf>
    <xf numFmtId="60" fontId="6" fillId="2" borderId="25" applyNumberFormat="1" applyFont="1" applyFill="1" applyBorder="1" applyAlignment="1" applyProtection="0">
      <alignment horizontal="right" vertical="center" wrapText="1"/>
    </xf>
    <xf numFmtId="49" fontId="6" fillId="2" borderId="31" applyNumberFormat="1" applyFont="1" applyFill="1" applyBorder="1" applyAlignment="1" applyProtection="0">
      <alignment horizontal="center" vertical="center" wrapText="1"/>
    </xf>
    <xf numFmtId="59" fontId="0" fillId="2" borderId="32" applyNumberFormat="1" applyFont="1" applyFill="1" applyBorder="1" applyAlignment="1" applyProtection="0">
      <alignment horizontal="center" vertical="center" wrapText="1"/>
    </xf>
    <xf numFmtId="59" fontId="0" fillId="2" borderId="30" applyNumberFormat="1" applyFont="1" applyFill="1" applyBorder="1" applyAlignment="1" applyProtection="0">
      <alignment horizontal="center" vertical="center" wrapText="1"/>
    </xf>
    <xf numFmtId="59" fontId="6" fillId="4" borderId="14" applyNumberFormat="1" applyFont="1" applyFill="1" applyBorder="1" applyAlignment="1" applyProtection="0">
      <alignment horizontal="left" vertical="center"/>
    </xf>
    <xf numFmtId="0" fontId="0" fillId="4" borderId="14" applyNumberFormat="0" applyFont="1" applyFill="1" applyBorder="1" applyAlignment="1" applyProtection="0">
      <alignment vertical="center" wrapText="1"/>
    </xf>
    <xf numFmtId="0" fontId="0" fillId="2" borderId="33" applyNumberFormat="0" applyFont="1" applyFill="1" applyBorder="1" applyAlignment="1" applyProtection="0">
      <alignment vertical="center" wrapText="1"/>
    </xf>
    <xf numFmtId="49" fontId="6" fillId="2" borderId="34" applyNumberFormat="1" applyFont="1" applyFill="1" applyBorder="1" applyAlignment="1" applyProtection="0">
      <alignment horizontal="center" vertical="center" wrapText="1"/>
    </xf>
    <xf numFmtId="59" fontId="6" fillId="2" borderId="32" applyNumberFormat="1" applyFont="1" applyFill="1" applyBorder="1" applyAlignment="1" applyProtection="0">
      <alignment horizontal="center" vertical="center" wrapText="1"/>
    </xf>
    <xf numFmtId="0" fontId="0" fillId="2" borderId="35" applyNumberFormat="1" applyFont="1" applyFill="1" applyBorder="1" applyAlignment="1" applyProtection="0">
      <alignment vertical="center" wrapText="1"/>
    </xf>
    <xf numFmtId="0" fontId="0" fillId="2" borderId="36" applyNumberFormat="1" applyFont="1" applyFill="1" applyBorder="1" applyAlignment="1" applyProtection="0">
      <alignment vertical="center" wrapText="1"/>
    </xf>
    <xf numFmtId="59" fontId="6" fillId="2" borderId="30" applyNumberFormat="1" applyFont="1" applyFill="1" applyBorder="1" applyAlignment="1" applyProtection="0">
      <alignment horizontal="center" vertical="center" wrapText="1"/>
    </xf>
    <xf numFmtId="4" fontId="13" fillId="2" borderId="28" applyNumberFormat="1" applyFont="1" applyFill="1" applyBorder="1" applyAlignment="1" applyProtection="0">
      <alignment horizontal="left" vertical="center" wrapText="1"/>
    </xf>
    <xf numFmtId="4" fontId="13" fillId="2" borderId="25" applyNumberFormat="1" applyFont="1" applyFill="1" applyBorder="1" applyAlignment="1" applyProtection="0">
      <alignment horizontal="left" vertical="center" wrapText="1"/>
    </xf>
    <xf numFmtId="0" fontId="13" fillId="2" borderId="28" applyNumberFormat="0" applyFont="1" applyFill="1" applyBorder="1" applyAlignment="1" applyProtection="0">
      <alignment horizontal="left" vertical="center" wrapText="1"/>
    </xf>
    <xf numFmtId="0" fontId="0" fillId="2" borderId="37" applyNumberFormat="0" applyFont="1" applyFill="1" applyBorder="1" applyAlignment="1" applyProtection="0">
      <alignment vertical="center" wrapText="1"/>
    </xf>
    <xf numFmtId="4" fontId="13" fillId="2" borderId="38" applyNumberFormat="1" applyFont="1" applyFill="1" applyBorder="1" applyAlignment="1" applyProtection="0">
      <alignment horizontal="left" vertical="center" wrapText="1"/>
    </xf>
    <xf numFmtId="0" fontId="0" fillId="2" borderId="14" applyNumberFormat="0" applyFont="1" applyFill="1" applyBorder="1" applyAlignment="1" applyProtection="0">
      <alignment vertical="center" wrapText="1"/>
    </xf>
    <xf numFmtId="0" fontId="0" fillId="2" borderId="15" applyNumberFormat="0" applyFont="1" applyFill="1" applyBorder="1" applyAlignment="1" applyProtection="0">
      <alignment vertical="center" wrapText="1"/>
    </xf>
    <xf numFmtId="0" fontId="14" fillId="2" borderId="28" applyNumberFormat="0" applyFont="1" applyFill="1" applyBorder="1" applyAlignment="1" applyProtection="0">
      <alignment horizontal="left" vertical="center" wrapText="1"/>
    </xf>
    <xf numFmtId="0" fontId="13" fillId="2" borderId="39" applyNumberFormat="0" applyFont="1" applyFill="1" applyBorder="1" applyAlignment="1" applyProtection="0">
      <alignment horizontal="left" vertical="center" wrapText="1"/>
    </xf>
    <xf numFmtId="0" fontId="13" fillId="2" borderId="13" applyNumberFormat="0" applyFont="1" applyFill="1" applyBorder="1" applyAlignment="1" applyProtection="0">
      <alignment horizontal="left" vertical="center" wrapText="1"/>
    </xf>
    <xf numFmtId="0" fontId="0" fillId="2" borderId="40" applyNumberFormat="0" applyFont="1" applyFill="1" applyBorder="1" applyAlignment="1" applyProtection="0">
      <alignment vertical="center" wrapText="1"/>
    </xf>
    <xf numFmtId="60" fontId="15" fillId="2" borderId="13" applyNumberFormat="1" applyFont="1" applyFill="1" applyBorder="1" applyAlignment="1" applyProtection="0">
      <alignment horizontal="left" vertical="center" wrapText="1"/>
    </xf>
    <xf numFmtId="0" fontId="0" fillId="2" borderId="41" applyNumberFormat="0" applyFont="1" applyFill="1" applyBorder="1" applyAlignment="1" applyProtection="0">
      <alignment vertical="center" wrapText="1"/>
    </xf>
    <xf numFmtId="4" fontId="6" fillId="2" borderId="42" applyNumberFormat="1" applyFont="1" applyFill="1" applyBorder="1" applyAlignment="1" applyProtection="0">
      <alignment vertical="center" wrapText="1"/>
    </xf>
    <xf numFmtId="0" fontId="7" fillId="2" borderId="25" applyNumberFormat="0" applyFont="1" applyFill="1" applyBorder="1" applyAlignment="1" applyProtection="0">
      <alignment horizontal="center" vertical="center" wrapText="1"/>
    </xf>
    <xf numFmtId="4" fontId="6" fillId="2" borderId="25" applyNumberFormat="1" applyFont="1" applyFill="1" applyBorder="1" applyAlignment="1" applyProtection="0">
      <alignment horizontal="right" vertical="center" wrapText="1"/>
    </xf>
    <xf numFmtId="0" fontId="7" fillId="2" borderId="25" applyNumberFormat="0" applyFont="1" applyFill="1" applyBorder="1" applyAlignment="1" applyProtection="0">
      <alignment horizontal="left" vertical="center" wrapText="1"/>
    </xf>
    <xf numFmtId="4" fontId="6" fillId="2" borderId="25" applyNumberFormat="1" applyFont="1" applyFill="1" applyBorder="1" applyAlignment="1" applyProtection="0">
      <alignment horizontal="center" vertical="center" wrapText="1"/>
    </xf>
    <xf numFmtId="4" fontId="13" fillId="2" borderId="25" applyNumberFormat="1" applyFont="1" applyFill="1" applyBorder="1" applyAlignment="1" applyProtection="0">
      <alignment horizontal="center" vertical="center"/>
    </xf>
    <xf numFmtId="4" fontId="6" fillId="2" borderId="28" applyNumberFormat="1" applyFont="1" applyFill="1" applyBorder="1" applyAlignment="1" applyProtection="0">
      <alignment vertical="center" wrapText="1"/>
    </xf>
    <xf numFmtId="4" fontId="16" fillId="2" borderId="25" applyNumberFormat="1" applyFont="1" applyFill="1" applyBorder="1" applyAlignment="1" applyProtection="0">
      <alignment horizontal="center" vertical="center"/>
    </xf>
    <xf numFmtId="4" fontId="6" fillId="2" borderId="39" applyNumberFormat="1" applyFont="1" applyFill="1" applyBorder="1" applyAlignment="1" applyProtection="0">
      <alignment vertical="center" wrapText="1"/>
    </xf>
    <xf numFmtId="0" fontId="7" fillId="2" borderId="37" applyNumberFormat="0" applyFont="1" applyFill="1" applyBorder="1" applyAlignment="1" applyProtection="0">
      <alignment horizontal="center" vertical="center" wrapText="1"/>
    </xf>
    <xf numFmtId="4" fontId="6" fillId="2" borderId="37" applyNumberFormat="1" applyFont="1" applyFill="1" applyBorder="1" applyAlignment="1" applyProtection="0">
      <alignment horizontal="right" vertical="center" wrapText="1"/>
    </xf>
    <xf numFmtId="0" fontId="7" fillId="2" borderId="37" applyNumberFormat="0" applyFont="1" applyFill="1" applyBorder="1" applyAlignment="1" applyProtection="0">
      <alignment horizontal="left" vertical="center" wrapText="1"/>
    </xf>
    <xf numFmtId="4" fontId="6" fillId="2" borderId="37" applyNumberFormat="1" applyFont="1" applyFill="1" applyBorder="1" applyAlignment="1" applyProtection="0">
      <alignment horizontal="center" vertical="center" wrapText="1"/>
    </xf>
    <xf numFmtId="4" fontId="6" fillId="2" borderId="13" applyNumberFormat="1" applyFont="1" applyFill="1" applyBorder="1" applyAlignment="1" applyProtection="0">
      <alignment vertical="center" wrapText="1"/>
    </xf>
    <xf numFmtId="0" fontId="7" fillId="2" borderId="14" applyNumberFormat="0" applyFont="1" applyFill="1" applyBorder="1" applyAlignment="1" applyProtection="0">
      <alignment horizontal="center" vertical="center" wrapText="1"/>
    </xf>
    <xf numFmtId="4" fontId="6" fillId="2" borderId="14" applyNumberFormat="1" applyFont="1" applyFill="1" applyBorder="1" applyAlignment="1" applyProtection="0">
      <alignment horizontal="right" vertical="center" wrapText="1"/>
    </xf>
    <xf numFmtId="0" fontId="7" fillId="2" borderId="14" applyNumberFormat="0" applyFont="1" applyFill="1" applyBorder="1" applyAlignment="1" applyProtection="0">
      <alignment horizontal="left" vertical="center" wrapText="1"/>
    </xf>
    <xf numFmtId="4" fontId="6" fillId="2" borderId="14" applyNumberFormat="1" applyFont="1" applyFill="1" applyBorder="1" applyAlignment="1" applyProtection="0">
      <alignment horizontal="center" vertical="center" wrapText="1"/>
    </xf>
    <xf numFmtId="4" fontId="6" fillId="2" borderId="33" applyNumberFormat="1" applyFont="1" applyFill="1" applyBorder="1" applyAlignment="1" applyProtection="0">
      <alignment horizontal="center" vertical="center" wrapText="1"/>
    </xf>
    <xf numFmtId="0" fontId="0" fillId="2" borderId="42" applyNumberFormat="0" applyFont="1" applyFill="1" applyBorder="1" applyAlignment="1" applyProtection="0">
      <alignment vertical="center" wrapText="1"/>
    </xf>
    <xf numFmtId="0" fontId="0" fillId="2" borderId="39" applyNumberFormat="0" applyFont="1" applyFill="1" applyBorder="1" applyAlignment="1" applyProtection="0">
      <alignment vertical="center" wrapText="1"/>
    </xf>
    <xf numFmtId="0" fontId="0" fillId="2" borderId="13" applyNumberFormat="0" applyFont="1" applyFill="1" applyBorder="1" applyAlignment="1" applyProtection="0">
      <alignment vertical="center" wrapText="1"/>
    </xf>
    <xf numFmtId="0" fontId="0" fillId="2" borderId="43" applyNumberFormat="0" applyFont="1" applyFill="1" applyBorder="1" applyAlignment="1" applyProtection="0">
      <alignment vertical="center" wrapText="1"/>
    </xf>
    <xf numFmtId="0" fontId="0" fillId="2" borderId="44" applyNumberFormat="0" applyFont="1" applyFill="1" applyBorder="1" applyAlignment="1" applyProtection="0">
      <alignment vertical="center" wrapText="1"/>
    </xf>
    <xf numFmtId="0" fontId="0" fillId="2" borderId="45" applyNumberFormat="0" applyFont="1" applyFill="1" applyBorder="1" applyAlignment="1" applyProtection="0">
      <alignment vertical="center" wrapText="1"/>
    </xf>
    <xf numFmtId="0" fontId="0" fillId="2" borderId="46" applyNumberFormat="0" applyFont="1" applyFill="1" applyBorder="1" applyAlignment="1" applyProtection="0">
      <alignment vertical="center" wrapText="1"/>
    </xf>
    <xf numFmtId="0" fontId="0" fillId="2" borderId="47" applyNumberFormat="0" applyFont="1" applyFill="1" applyBorder="1" applyAlignment="1" applyProtection="0">
      <alignment vertical="center" wrapText="1"/>
    </xf>
    <xf numFmtId="49" fontId="6" fillId="2" borderId="6" applyNumberFormat="1" applyFont="1" applyFill="1" applyBorder="1" applyAlignment="1" applyProtection="0">
      <alignment horizontal="center" vertical="center" wrapText="1"/>
    </xf>
    <xf numFmtId="49" fontId="6" fillId="2" borderId="48" applyNumberFormat="1" applyFont="1" applyFill="1" applyBorder="1" applyAlignment="1" applyProtection="0">
      <alignment horizontal="justify" vertical="center" wrapText="1"/>
    </xf>
    <xf numFmtId="49" fontId="6" fillId="2" borderId="49" applyNumberFormat="1" applyFont="1" applyFill="1" applyBorder="1" applyAlignment="1" applyProtection="0">
      <alignment horizontal="center" vertical="center" wrapText="1"/>
    </xf>
    <xf numFmtId="49" fontId="6" fillId="2" borderId="7" applyNumberFormat="1" applyFont="1" applyFill="1" applyBorder="1" applyAlignment="1" applyProtection="0">
      <alignment horizontal="justify" vertical="center" wrapText="1"/>
    </xf>
    <xf numFmtId="59" fontId="6" fillId="2" borderId="50" applyNumberFormat="1" applyFont="1" applyFill="1" applyBorder="1" applyAlignment="1" applyProtection="0">
      <alignment horizontal="center" vertical="center" wrapText="1"/>
    </xf>
    <xf numFmtId="60" fontId="6" fillId="2" borderId="14" applyNumberFormat="1" applyFont="1" applyFill="1" applyBorder="1" applyAlignment="1" applyProtection="0">
      <alignment horizontal="right" vertical="center" wrapText="1"/>
    </xf>
    <xf numFmtId="60" fontId="6" fillId="2" borderId="14" applyNumberFormat="1" applyFont="1" applyFill="1" applyBorder="1" applyAlignment="1" applyProtection="0">
      <alignment vertical="center" wrapText="1"/>
    </xf>
    <xf numFmtId="49" fontId="6" fillId="2" borderId="51" applyNumberFormat="1" applyFont="1" applyFill="1" applyBorder="1" applyAlignment="1" applyProtection="0">
      <alignment horizontal="justify" vertical="center" wrapText="1"/>
    </xf>
    <xf numFmtId="59" fontId="6" fillId="2" borderId="52" applyNumberFormat="1" applyFont="1" applyFill="1" applyBorder="1" applyAlignment="1" applyProtection="0">
      <alignment horizontal="center" vertical="center" wrapText="1"/>
    </xf>
    <xf numFmtId="49" fontId="6" fillId="2" borderId="35" applyNumberFormat="1" applyFont="1" applyFill="1" applyBorder="1" applyAlignment="1" applyProtection="0">
      <alignment vertical="bottom"/>
    </xf>
    <xf numFmtId="59" fontId="6" fillId="2" borderId="29" applyNumberFormat="1" applyFont="1" applyFill="1" applyBorder="1" applyAlignment="1" applyProtection="0">
      <alignment horizontal="center" vertical="center" wrapText="1"/>
    </xf>
    <xf numFmtId="0" fontId="0" fillId="2" borderId="2" applyNumberFormat="1" applyFont="1" applyFill="1" applyBorder="1" applyAlignment="1" applyProtection="0">
      <alignment horizontal="right" vertical="center" wrapText="1"/>
    </xf>
    <xf numFmtId="0" fontId="0" fillId="2" borderId="3" applyNumberFormat="1" applyFont="1" applyFill="1" applyBorder="1" applyAlignment="1" applyProtection="0">
      <alignment horizontal="right" vertical="center" wrapText="1"/>
    </xf>
    <xf numFmtId="59" fontId="0" fillId="3" borderId="1" applyNumberFormat="1" applyFont="1" applyFill="1" applyBorder="1" applyAlignment="1" applyProtection="0">
      <alignment vertical="center" wrapText="1"/>
    </xf>
    <xf numFmtId="59" fontId="0" fillId="2" borderId="24" applyNumberFormat="1" applyFont="1" applyFill="1" applyBorder="1" applyAlignment="1" applyProtection="0">
      <alignment vertical="center" wrapText="1"/>
    </xf>
    <xf numFmtId="0" fontId="17" fillId="2" borderId="25" applyNumberFormat="0" applyFont="1" applyFill="1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7f7f7f"/>
      <rgbColor rgb="ffffc000"/>
      <rgbColor rgb="ffaaaaaa"/>
      <rgbColor rgb="ff0000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mercadolivre.com.br/" TargetMode="External"/><Relationship Id="rId2" Type="http://schemas.openxmlformats.org/officeDocument/2006/relationships/hyperlink" Target="http://www.mercadolivre.com.br/" TargetMode="External"/><Relationship Id="rId3" Type="http://schemas.openxmlformats.org/officeDocument/2006/relationships/hyperlink" Target="http://www.mercadolivre.com.br/" TargetMode="External"/><Relationship Id="rId4" Type="http://schemas.openxmlformats.org/officeDocument/2006/relationships/hyperlink" Target="http://www.mercadolivre.com.br/" TargetMode="External"/><Relationship Id="rId5" Type="http://schemas.openxmlformats.org/officeDocument/2006/relationships/hyperlink" Target="http://www.mercadolivre.com.br/" TargetMode="External"/><Relationship Id="rId6" Type="http://schemas.openxmlformats.org/officeDocument/2006/relationships/hyperlink" Target="http://www.decolar.com/" TargetMode="External"/><Relationship Id="rId7" Type="http://schemas.openxmlformats.org/officeDocument/2006/relationships/hyperlink" Target="http://www.mercadolivre.com.br/" TargetMode="External"/><Relationship Id="rId8" Type="http://schemas.openxmlformats.org/officeDocument/2006/relationships/hyperlink" Target="http://www.mercadolivre.com.br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174"/>
  <sheetViews>
    <sheetView workbookViewId="0" showGridLines="0" defaultGridColor="1"/>
  </sheetViews>
  <sheetFormatPr defaultColWidth="83.1667" defaultRowHeight="15.75" customHeight="1" outlineLevelRow="0" outlineLevelCol="0"/>
  <cols>
    <col min="1" max="1" width="5" style="1" customWidth="1"/>
    <col min="2" max="2" width="61.5" style="1" customWidth="1"/>
    <col min="3" max="3" width="29.6719" style="1" customWidth="1"/>
    <col min="4" max="4" width="17.5" style="1" customWidth="1"/>
    <col min="5" max="5" width="10.8516" style="1" customWidth="1"/>
    <col min="6" max="6" width="12.8516" style="1" customWidth="1"/>
    <col min="7" max="7" width="14.8516" style="1" customWidth="1"/>
    <col min="8" max="256" width="83.1719" style="1" customWidth="1"/>
  </cols>
  <sheetData>
    <row r="1" ht="15.75" customHeight="1">
      <c r="A1" t="s" s="2">
        <v>0</v>
      </c>
      <c r="B1" s="3"/>
      <c r="C1" s="3"/>
      <c r="D1" s="3"/>
      <c r="E1" s="3"/>
      <c r="F1" s="3"/>
      <c r="G1" s="3"/>
    </row>
    <row r="2" ht="15.75" customHeight="1">
      <c r="A2" s="3"/>
      <c r="B2" s="3"/>
      <c r="C2" s="3"/>
      <c r="D2" s="3"/>
      <c r="E2" s="3"/>
      <c r="F2" s="3"/>
      <c r="G2" s="3"/>
    </row>
    <row r="3" ht="16.5" customHeight="1">
      <c r="A3" s="3"/>
      <c r="B3" s="3"/>
      <c r="C3" s="3"/>
      <c r="D3" s="3"/>
      <c r="E3" s="3"/>
      <c r="F3" s="3"/>
      <c r="G3" s="3"/>
    </row>
    <row r="4" ht="18.75" customHeight="1">
      <c r="A4" t="s" s="4">
        <v>1</v>
      </c>
      <c r="B4" s="5"/>
      <c r="C4" s="5"/>
      <c r="D4" s="5"/>
      <c r="E4" s="5"/>
      <c r="F4" s="5"/>
      <c r="G4" s="5"/>
    </row>
    <row r="5" ht="36" customHeight="1">
      <c r="A5" t="s" s="4">
        <v>2</v>
      </c>
      <c r="B5" s="6"/>
      <c r="C5" t="s" s="4">
        <v>3</v>
      </c>
      <c r="D5" t="s" s="4">
        <v>4</v>
      </c>
      <c r="E5" t="s" s="4">
        <v>5</v>
      </c>
      <c r="F5" t="s" s="4">
        <v>6</v>
      </c>
      <c r="G5" t="s" s="4">
        <v>7</v>
      </c>
    </row>
    <row r="6" ht="43.5" customHeight="1">
      <c r="A6" t="s" s="7">
        <v>8</v>
      </c>
      <c r="B6" s="8"/>
      <c r="C6" s="8"/>
      <c r="D6" s="8"/>
      <c r="E6" s="8"/>
      <c r="F6" s="8"/>
      <c r="G6" s="9"/>
    </row>
    <row r="7" ht="58.15" customHeight="1">
      <c r="A7" t="s" s="10">
        <v>9</v>
      </c>
      <c r="B7" t="s" s="11">
        <v>10</v>
      </c>
      <c r="C7" t="s" s="12">
        <v>11</v>
      </c>
      <c r="D7" t="s" s="10">
        <v>12</v>
      </c>
      <c r="E7" s="13">
        <v>10</v>
      </c>
      <c r="F7" s="14">
        <v>1450.00155</v>
      </c>
      <c r="G7" s="15">
        <v>14500.00155</v>
      </c>
    </row>
    <row r="8" ht="68.45" customHeight="1">
      <c r="A8" t="s" s="10">
        <v>9</v>
      </c>
      <c r="B8" t="s" s="16">
        <v>13</v>
      </c>
      <c r="C8" t="s" s="17">
        <v>14</v>
      </c>
      <c r="D8" t="s" s="10">
        <v>12</v>
      </c>
      <c r="E8" s="18">
        <v>10</v>
      </c>
      <c r="F8" s="19">
        <v>725</v>
      </c>
      <c r="G8" s="20">
        <v>7250</v>
      </c>
    </row>
    <row r="9" ht="47.15" customHeight="1">
      <c r="A9" t="s" s="10">
        <v>15</v>
      </c>
      <c r="B9" t="s" s="11">
        <v>16</v>
      </c>
      <c r="C9" t="s" s="17">
        <v>17</v>
      </c>
      <c r="D9" t="s" s="10">
        <v>12</v>
      </c>
      <c r="E9" s="13">
        <v>10</v>
      </c>
      <c r="F9" s="21">
        <v>700</v>
      </c>
      <c r="G9" s="15">
        <v>7000</v>
      </c>
    </row>
    <row r="10" ht="56.9" customHeight="1">
      <c r="A10" t="s" s="10">
        <v>18</v>
      </c>
      <c r="B10" t="s" s="11">
        <v>19</v>
      </c>
      <c r="C10" t="s" s="17">
        <v>20</v>
      </c>
      <c r="D10" t="s" s="10">
        <v>12</v>
      </c>
      <c r="E10" s="13">
        <v>10</v>
      </c>
      <c r="F10" s="22">
        <v>725</v>
      </c>
      <c r="G10" s="15">
        <v>7250</v>
      </c>
    </row>
    <row r="11" ht="63.55" customHeight="1">
      <c r="A11" t="s" s="10">
        <v>21</v>
      </c>
      <c r="B11" t="s" s="11">
        <v>22</v>
      </c>
      <c r="C11" t="s" s="17">
        <v>23</v>
      </c>
      <c r="D11" t="s" s="10">
        <v>24</v>
      </c>
      <c r="E11" s="13">
        <v>80</v>
      </c>
      <c r="F11" s="22">
        <v>187.5</v>
      </c>
      <c r="G11" s="15">
        <v>15000</v>
      </c>
    </row>
    <row r="12" ht="13.65" customHeight="1">
      <c r="A12" s="23"/>
      <c r="B12" s="24">
        <v>51000</v>
      </c>
      <c r="C12" s="25"/>
      <c r="D12" s="26"/>
      <c r="E12" s="26"/>
      <c r="F12" s="26"/>
      <c r="G12" s="26"/>
    </row>
    <row r="13" ht="17" customHeight="1">
      <c r="A13" t="s" s="27">
        <v>25</v>
      </c>
      <c r="B13" s="28"/>
      <c r="C13" s="29"/>
      <c r="D13" s="30"/>
      <c r="E13" s="31"/>
      <c r="F13" s="31"/>
      <c r="G13" s="32"/>
    </row>
    <row r="14" ht="34.5" customHeight="1">
      <c r="A14" t="s" s="33">
        <v>26</v>
      </c>
      <c r="B14" t="s" s="34">
        <v>27</v>
      </c>
      <c r="C14" t="s" s="10">
        <v>28</v>
      </c>
      <c r="D14" t="s" s="33">
        <v>29</v>
      </c>
      <c r="E14" s="35">
        <v>1</v>
      </c>
      <c r="F14" s="36">
        <v>8000</v>
      </c>
      <c r="G14" s="36">
        <f>E14*F14</f>
        <v>8000</v>
      </c>
    </row>
    <row r="15" ht="13.65" customHeight="1">
      <c r="A15" t="s" s="10">
        <v>30</v>
      </c>
      <c r="B15" t="s" s="37">
        <v>31</v>
      </c>
      <c r="C15" t="s" s="10">
        <v>32</v>
      </c>
      <c r="D15" t="s" s="10">
        <v>29</v>
      </c>
      <c r="E15" s="13">
        <v>4</v>
      </c>
      <c r="F15" s="15">
        <v>90</v>
      </c>
      <c r="G15" s="15">
        <f>E15*F15</f>
        <v>360</v>
      </c>
    </row>
    <row r="16" ht="13.65" customHeight="1">
      <c r="A16" t="s" s="10">
        <v>33</v>
      </c>
      <c r="B16" t="s" s="37">
        <v>34</v>
      </c>
      <c r="C16" t="s" s="10">
        <v>32</v>
      </c>
      <c r="D16" t="s" s="10">
        <v>29</v>
      </c>
      <c r="E16" s="13">
        <v>1</v>
      </c>
      <c r="F16" s="15">
        <v>180</v>
      </c>
      <c r="G16" s="15">
        <f>E16*F16</f>
        <v>180</v>
      </c>
    </row>
    <row r="17" ht="30" customHeight="1">
      <c r="A17" t="s" s="10">
        <v>35</v>
      </c>
      <c r="B17" t="s" s="11">
        <v>36</v>
      </c>
      <c r="C17" t="s" s="10">
        <v>37</v>
      </c>
      <c r="D17" t="s" s="10">
        <v>29</v>
      </c>
      <c r="E17" s="13">
        <v>6</v>
      </c>
      <c r="F17" s="15">
        <v>170</v>
      </c>
      <c r="G17" s="15">
        <f>E17*F17</f>
        <v>1020</v>
      </c>
    </row>
    <row r="18" ht="26.25" customHeight="1">
      <c r="A18" t="s" s="10">
        <v>38</v>
      </c>
      <c r="B18" t="s" s="11">
        <v>39</v>
      </c>
      <c r="C18" t="s" s="10">
        <v>40</v>
      </c>
      <c r="D18" t="s" s="10">
        <v>29</v>
      </c>
      <c r="E18" s="13">
        <v>2</v>
      </c>
      <c r="F18" s="15">
        <v>190</v>
      </c>
      <c r="G18" s="15">
        <f>E18*F18</f>
        <v>380</v>
      </c>
    </row>
    <row r="19" ht="39" customHeight="1">
      <c r="A19" t="s" s="10">
        <v>41</v>
      </c>
      <c r="B19" t="s" s="11">
        <v>42</v>
      </c>
      <c r="C19" t="s" s="10">
        <v>43</v>
      </c>
      <c r="D19" t="s" s="10">
        <v>44</v>
      </c>
      <c r="E19" s="13">
        <v>1</v>
      </c>
      <c r="F19" s="15">
        <v>282.3</v>
      </c>
      <c r="G19" s="15">
        <v>282.3</v>
      </c>
    </row>
    <row r="20" ht="63.75" customHeight="1">
      <c r="A20" t="s" s="10">
        <v>45</v>
      </c>
      <c r="B20" t="s" s="11">
        <v>46</v>
      </c>
      <c r="C20" t="s" s="10">
        <v>47</v>
      </c>
      <c r="D20" t="s" s="10">
        <v>44</v>
      </c>
      <c r="E20" s="13">
        <v>1</v>
      </c>
      <c r="F20" s="15">
        <v>600</v>
      </c>
      <c r="G20" s="15">
        <v>600</v>
      </c>
    </row>
    <row r="21" ht="42.75" customHeight="1">
      <c r="A21" t="s" s="10">
        <v>48</v>
      </c>
      <c r="B21" t="s" s="11">
        <v>49</v>
      </c>
      <c r="C21" t="s" s="10">
        <v>50</v>
      </c>
      <c r="D21" t="s" s="10">
        <v>51</v>
      </c>
      <c r="E21" s="13">
        <v>6</v>
      </c>
      <c r="F21" s="15">
        <v>21</v>
      </c>
      <c r="G21" s="15">
        <v>126</v>
      </c>
    </row>
    <row r="22" ht="30.75" customHeight="1">
      <c r="A22" t="s" s="10">
        <v>52</v>
      </c>
      <c r="B22" t="s" s="38">
        <v>53</v>
      </c>
      <c r="C22" t="s" s="10">
        <v>54</v>
      </c>
      <c r="D22" t="s" s="10">
        <v>55</v>
      </c>
      <c r="E22" s="13">
        <v>100</v>
      </c>
      <c r="F22" s="15">
        <v>2.5</v>
      </c>
      <c r="G22" s="39">
        <f>E22*F22</f>
        <v>250</v>
      </c>
    </row>
    <row r="23" ht="15.75" customHeight="1">
      <c r="A23" t="s" s="10">
        <v>56</v>
      </c>
      <c r="B23" t="s" s="12">
        <v>57</v>
      </c>
      <c r="C23" t="s" s="10">
        <v>58</v>
      </c>
      <c r="D23" t="s" s="10">
        <v>59</v>
      </c>
      <c r="E23" s="13">
        <v>1</v>
      </c>
      <c r="F23" s="40">
        <v>80</v>
      </c>
      <c r="G23" s="15">
        <f>E23*F23</f>
        <v>80</v>
      </c>
    </row>
    <row r="24" ht="13.65" customHeight="1">
      <c r="A24" t="s" s="41">
        <v>60</v>
      </c>
      <c r="B24" s="42"/>
      <c r="C24" s="42"/>
      <c r="D24" s="42"/>
      <c r="E24" s="42"/>
      <c r="F24" s="43"/>
      <c r="G24" s="44">
        <f>SUM(G14:G23)</f>
        <v>11278.3</v>
      </c>
    </row>
    <row r="25" ht="13.65" customHeight="1">
      <c r="A25" t="s" s="7">
        <v>61</v>
      </c>
      <c r="B25" s="8"/>
      <c r="C25" s="8"/>
      <c r="D25" s="8"/>
      <c r="E25" s="8"/>
      <c r="F25" s="8"/>
      <c r="G25" s="9"/>
    </row>
    <row r="26" ht="38.25" customHeight="1">
      <c r="A26" t="s" s="10">
        <v>62</v>
      </c>
      <c r="B26" t="s" s="11">
        <v>39</v>
      </c>
      <c r="C26" t="s" s="10">
        <v>40</v>
      </c>
      <c r="D26" t="s" s="10">
        <v>55</v>
      </c>
      <c r="E26" s="13">
        <v>6</v>
      </c>
      <c r="F26" s="40">
        <v>190</v>
      </c>
      <c r="G26" s="15">
        <f>E26*F26</f>
        <v>1140</v>
      </c>
    </row>
    <row r="27" ht="31.5" customHeight="1">
      <c r="A27" t="s" s="10">
        <v>63</v>
      </c>
      <c r="B27" t="s" s="11">
        <v>64</v>
      </c>
      <c r="C27" t="s" s="10">
        <v>37</v>
      </c>
      <c r="D27" t="s" s="10">
        <v>55</v>
      </c>
      <c r="E27" s="13">
        <v>20</v>
      </c>
      <c r="F27" s="40">
        <v>170</v>
      </c>
      <c r="G27" s="15">
        <f>E27*F27</f>
        <v>3400</v>
      </c>
    </row>
    <row r="28" ht="13.65" customHeight="1">
      <c r="A28" t="s" s="10">
        <v>65</v>
      </c>
      <c r="B28" t="s" s="11">
        <v>66</v>
      </c>
      <c r="C28" t="s" s="10">
        <v>67</v>
      </c>
      <c r="D28" t="s" s="10">
        <v>29</v>
      </c>
      <c r="E28" s="13">
        <v>2</v>
      </c>
      <c r="F28" s="40">
        <v>40</v>
      </c>
      <c r="G28" s="15">
        <f>E28*F28</f>
        <v>80</v>
      </c>
    </row>
    <row r="29" ht="13.65" customHeight="1">
      <c r="A29" t="s" s="10">
        <v>68</v>
      </c>
      <c r="B29" t="s" s="11">
        <v>69</v>
      </c>
      <c r="C29" t="s" s="10">
        <v>32</v>
      </c>
      <c r="D29" t="s" s="10">
        <v>70</v>
      </c>
      <c r="E29" s="13">
        <v>1</v>
      </c>
      <c r="F29" s="40">
        <v>500</v>
      </c>
      <c r="G29" s="15">
        <f>E29*F29</f>
        <v>500</v>
      </c>
    </row>
    <row r="30" ht="34.5" customHeight="1">
      <c r="A30" t="s" s="10">
        <v>71</v>
      </c>
      <c r="B30" t="s" s="11">
        <v>72</v>
      </c>
      <c r="C30" t="s" s="10">
        <v>28</v>
      </c>
      <c r="D30" t="s" s="10">
        <v>73</v>
      </c>
      <c r="E30" s="13">
        <v>1</v>
      </c>
      <c r="F30" s="40">
        <v>8000</v>
      </c>
      <c r="G30" s="15">
        <f>E30*F30</f>
        <v>8000</v>
      </c>
    </row>
    <row r="31" ht="36" customHeight="1">
      <c r="A31" t="s" s="10">
        <v>74</v>
      </c>
      <c r="B31" t="s" s="11">
        <v>75</v>
      </c>
      <c r="C31" t="s" s="10">
        <v>76</v>
      </c>
      <c r="D31" t="s" s="10">
        <v>59</v>
      </c>
      <c r="E31" s="13">
        <v>200</v>
      </c>
      <c r="F31" s="40">
        <v>2.47</v>
      </c>
      <c r="G31" s="15">
        <f>E31*F31</f>
        <v>494</v>
      </c>
    </row>
    <row r="32" ht="36" customHeight="1">
      <c r="A32" t="s" s="10">
        <v>77</v>
      </c>
      <c r="B32" t="s" s="11">
        <v>49</v>
      </c>
      <c r="C32" t="s" s="10">
        <v>50</v>
      </c>
      <c r="D32" t="s" s="10">
        <v>59</v>
      </c>
      <c r="E32" s="13">
        <v>50</v>
      </c>
      <c r="F32" s="40">
        <v>21</v>
      </c>
      <c r="G32" s="15">
        <f>E32*F32</f>
        <v>1050</v>
      </c>
    </row>
    <row r="33" ht="37.5" customHeight="1">
      <c r="A33" t="s" s="10">
        <v>78</v>
      </c>
      <c r="B33" t="s" s="11">
        <v>79</v>
      </c>
      <c r="C33" t="s" s="10">
        <v>80</v>
      </c>
      <c r="D33" t="s" s="10">
        <v>73</v>
      </c>
      <c r="E33" s="13">
        <v>1</v>
      </c>
      <c r="F33" s="40">
        <v>400</v>
      </c>
      <c r="G33" s="15">
        <f>E33*F33</f>
        <v>400</v>
      </c>
    </row>
    <row r="34" ht="15.75" customHeight="1">
      <c r="A34" t="s" s="10">
        <v>81</v>
      </c>
      <c r="B34" t="s" s="11">
        <v>82</v>
      </c>
      <c r="C34" t="s" s="10">
        <v>32</v>
      </c>
      <c r="D34" t="s" s="10">
        <v>73</v>
      </c>
      <c r="E34" s="13">
        <v>2</v>
      </c>
      <c r="F34" s="40">
        <v>180</v>
      </c>
      <c r="G34" s="15">
        <f>E34*F34</f>
        <v>360</v>
      </c>
    </row>
    <row r="35" ht="15.75" customHeight="1">
      <c r="A35" t="s" s="10">
        <v>83</v>
      </c>
      <c r="B35" t="s" s="11">
        <v>31</v>
      </c>
      <c r="C35" t="s" s="10">
        <v>32</v>
      </c>
      <c r="D35" t="s" s="10">
        <v>73</v>
      </c>
      <c r="E35" s="13">
        <v>18</v>
      </c>
      <c r="F35" s="40">
        <v>90</v>
      </c>
      <c r="G35" s="15">
        <f>E35*F35</f>
        <v>1620</v>
      </c>
    </row>
    <row r="36" ht="25.5" customHeight="1">
      <c r="A36" t="s" s="10">
        <v>84</v>
      </c>
      <c r="B36" t="s" s="11">
        <v>85</v>
      </c>
      <c r="C36" t="s" s="10">
        <v>86</v>
      </c>
      <c r="D36" t="s" s="10">
        <v>29</v>
      </c>
      <c r="E36" s="13">
        <v>2</v>
      </c>
      <c r="F36" s="40">
        <v>282</v>
      </c>
      <c r="G36" s="15">
        <f>E36*F36</f>
        <v>564</v>
      </c>
    </row>
    <row r="37" ht="38.25" customHeight="1">
      <c r="A37" t="s" s="10">
        <v>87</v>
      </c>
      <c r="B37" t="s" s="11">
        <v>88</v>
      </c>
      <c r="C37" t="s" s="10">
        <v>89</v>
      </c>
      <c r="D37" t="s" s="10">
        <v>44</v>
      </c>
      <c r="E37" s="13">
        <v>1</v>
      </c>
      <c r="F37" s="40">
        <v>8000</v>
      </c>
      <c r="G37" s="15">
        <f>E37*F37</f>
        <v>8000</v>
      </c>
    </row>
    <row r="38" ht="25.5" customHeight="1">
      <c r="A38" t="s" s="10">
        <v>90</v>
      </c>
      <c r="B38" t="s" s="11">
        <v>53</v>
      </c>
      <c r="C38" t="s" s="10">
        <v>54</v>
      </c>
      <c r="D38" t="s" s="10">
        <v>55</v>
      </c>
      <c r="E38" s="45">
        <v>400</v>
      </c>
      <c r="F38" s="40">
        <v>2.5</v>
      </c>
      <c r="G38" s="15">
        <f>E38*F38</f>
        <v>1000</v>
      </c>
    </row>
    <row r="39" ht="25.5" customHeight="1">
      <c r="A39" t="s" s="10">
        <v>91</v>
      </c>
      <c r="B39" t="s" s="11">
        <v>92</v>
      </c>
      <c r="C39" t="s" s="10">
        <v>93</v>
      </c>
      <c r="D39" t="s" s="10">
        <v>55</v>
      </c>
      <c r="E39" s="13">
        <v>100</v>
      </c>
      <c r="F39" s="40">
        <v>8</v>
      </c>
      <c r="G39" s="15">
        <f>E39*F39</f>
        <v>800</v>
      </c>
    </row>
    <row r="40" ht="44.25" customHeight="1">
      <c r="A40" t="s" s="10">
        <v>94</v>
      </c>
      <c r="B40" t="s" s="12">
        <v>42</v>
      </c>
      <c r="C40" t="s" s="10">
        <v>43</v>
      </c>
      <c r="D40" t="s" s="10">
        <v>44</v>
      </c>
      <c r="E40" s="13">
        <v>2</v>
      </c>
      <c r="F40" s="15">
        <v>282.3</v>
      </c>
      <c r="G40" s="39">
        <v>564.6</v>
      </c>
    </row>
    <row r="41" ht="64.5" customHeight="1">
      <c r="A41" t="s" s="10">
        <v>95</v>
      </c>
      <c r="B41" t="s" s="11">
        <v>46</v>
      </c>
      <c r="C41" t="s" s="10">
        <v>47</v>
      </c>
      <c r="D41" t="s" s="10">
        <v>44</v>
      </c>
      <c r="E41" s="13">
        <v>1</v>
      </c>
      <c r="F41" s="15">
        <v>600</v>
      </c>
      <c r="G41" s="39">
        <v>600</v>
      </c>
    </row>
    <row r="42" ht="33.75" customHeight="1">
      <c r="A42" t="s" s="10">
        <v>96</v>
      </c>
      <c r="B42" t="s" s="11">
        <v>97</v>
      </c>
      <c r="C42" t="s" s="10">
        <v>98</v>
      </c>
      <c r="D42" t="s" s="10">
        <v>59</v>
      </c>
      <c r="E42" s="13">
        <v>30</v>
      </c>
      <c r="F42" s="40">
        <v>25</v>
      </c>
      <c r="G42" s="39">
        <v>750</v>
      </c>
    </row>
    <row r="43" ht="33" customHeight="1">
      <c r="A43" t="s" s="10">
        <v>99</v>
      </c>
      <c r="B43" t="s" s="11">
        <v>100</v>
      </c>
      <c r="C43" t="s" s="10">
        <v>101</v>
      </c>
      <c r="D43" t="s" s="10">
        <v>24</v>
      </c>
      <c r="E43" s="13">
        <v>1</v>
      </c>
      <c r="F43" s="40">
        <v>2025</v>
      </c>
      <c r="G43" s="15">
        <v>2025</v>
      </c>
    </row>
    <row r="44" ht="30.75" customHeight="1">
      <c r="A44" t="s" s="10">
        <v>102</v>
      </c>
      <c r="B44" t="s" s="12">
        <v>103</v>
      </c>
      <c r="C44" t="s" s="10">
        <v>104</v>
      </c>
      <c r="D44" t="s" s="10">
        <v>105</v>
      </c>
      <c r="E44" s="13">
        <v>1</v>
      </c>
      <c r="F44" s="40">
        <v>5000</v>
      </c>
      <c r="G44" s="15">
        <f>E44*F44</f>
        <v>5000</v>
      </c>
    </row>
    <row r="45" ht="25.5" customHeight="1">
      <c r="A45" t="s" s="10">
        <v>106</v>
      </c>
      <c r="B45" t="s" s="12">
        <v>107</v>
      </c>
      <c r="C45" t="s" s="10">
        <v>108</v>
      </c>
      <c r="D45" t="s" s="10">
        <v>105</v>
      </c>
      <c r="E45" s="13">
        <v>1</v>
      </c>
      <c r="F45" s="40">
        <v>6500</v>
      </c>
      <c r="G45" s="15">
        <f>E45*F45</f>
        <v>6500</v>
      </c>
    </row>
    <row r="46" ht="13.65" customHeight="1">
      <c r="A46" t="s" s="10">
        <v>109</v>
      </c>
      <c r="B46" t="s" s="12">
        <v>57</v>
      </c>
      <c r="C46" t="s" s="10">
        <v>58</v>
      </c>
      <c r="D46" t="s" s="10">
        <v>59</v>
      </c>
      <c r="E46" s="13">
        <v>10</v>
      </c>
      <c r="F46" s="40">
        <v>80</v>
      </c>
      <c r="G46" s="15">
        <f>E46*F46</f>
        <v>800</v>
      </c>
    </row>
    <row r="47" ht="13.65" customHeight="1">
      <c r="A47" t="s" s="10">
        <v>110</v>
      </c>
      <c r="B47" t="s" s="12">
        <v>111</v>
      </c>
      <c r="C47" t="s" s="10">
        <v>58</v>
      </c>
      <c r="D47" t="s" s="10">
        <v>59</v>
      </c>
      <c r="E47" s="46">
        <v>1000</v>
      </c>
      <c r="F47" s="40">
        <v>0.5</v>
      </c>
      <c r="G47" s="15">
        <f>E47*F47</f>
        <v>500</v>
      </c>
    </row>
    <row r="48" ht="25.5" customHeight="1">
      <c r="A48" t="s" s="10">
        <v>112</v>
      </c>
      <c r="B48" t="s" s="12">
        <v>113</v>
      </c>
      <c r="C48" t="s" s="10">
        <v>114</v>
      </c>
      <c r="D48" t="s" s="10">
        <v>24</v>
      </c>
      <c r="E48" s="13">
        <v>1</v>
      </c>
      <c r="F48" s="40">
        <v>800</v>
      </c>
      <c r="G48" s="15">
        <f>E48*F48</f>
        <v>800</v>
      </c>
    </row>
    <row r="49" ht="13.65" customHeight="1">
      <c r="A49" s="47"/>
      <c r="B49" s="48"/>
      <c r="C49" s="48"/>
      <c r="D49" s="49"/>
      <c r="E49" s="49"/>
      <c r="F49" t="s" s="50">
        <v>60</v>
      </c>
      <c r="G49" s="44">
        <f>SUM(G26:G48)</f>
        <v>44947.6</v>
      </c>
    </row>
    <row r="50" ht="13.65" customHeight="1">
      <c r="A50" t="s" s="7">
        <v>115</v>
      </c>
      <c r="B50" s="8"/>
      <c r="C50" s="8"/>
      <c r="D50" s="8"/>
      <c r="E50" s="8"/>
      <c r="F50" s="8"/>
      <c r="G50" s="9"/>
    </row>
    <row r="51" ht="30.75" customHeight="1">
      <c r="A51" t="s" s="10">
        <v>116</v>
      </c>
      <c r="B51" t="s" s="37">
        <v>27</v>
      </c>
      <c r="C51" t="s" s="10">
        <v>28</v>
      </c>
      <c r="D51" t="s" s="10">
        <v>29</v>
      </c>
      <c r="E51" s="13">
        <v>1</v>
      </c>
      <c r="F51" s="15">
        <v>8000</v>
      </c>
      <c r="G51" s="15">
        <f>E51*F51</f>
        <v>8000</v>
      </c>
    </row>
    <row r="52" ht="13.65" customHeight="1">
      <c r="A52" t="s" s="10">
        <v>117</v>
      </c>
      <c r="B52" t="s" s="37">
        <v>31</v>
      </c>
      <c r="C52" t="s" s="10">
        <v>32</v>
      </c>
      <c r="D52" t="s" s="10">
        <v>29</v>
      </c>
      <c r="E52" s="13">
        <v>4</v>
      </c>
      <c r="F52" s="15">
        <v>90</v>
      </c>
      <c r="G52" s="15">
        <f>E52*F52</f>
        <v>360</v>
      </c>
    </row>
    <row r="53" ht="13.65" customHeight="1">
      <c r="A53" t="s" s="10">
        <v>118</v>
      </c>
      <c r="B53" t="s" s="37">
        <v>34</v>
      </c>
      <c r="C53" t="s" s="10">
        <v>32</v>
      </c>
      <c r="D53" t="s" s="10">
        <v>29</v>
      </c>
      <c r="E53" s="13">
        <v>1</v>
      </c>
      <c r="F53" s="15">
        <v>180</v>
      </c>
      <c r="G53" s="15">
        <v>180</v>
      </c>
    </row>
    <row r="54" ht="24.75" customHeight="1">
      <c r="A54" t="s" s="10">
        <v>118</v>
      </c>
      <c r="B54" t="s" s="11">
        <v>64</v>
      </c>
      <c r="C54" t="s" s="10">
        <v>37</v>
      </c>
      <c r="D54" t="s" s="10">
        <v>29</v>
      </c>
      <c r="E54" s="13">
        <v>6</v>
      </c>
      <c r="F54" s="15">
        <v>170</v>
      </c>
      <c r="G54" s="15">
        <f>E54*F54</f>
        <v>1020</v>
      </c>
    </row>
    <row r="55" ht="27" customHeight="1">
      <c r="A55" t="s" s="10">
        <v>119</v>
      </c>
      <c r="B55" t="s" s="11">
        <v>39</v>
      </c>
      <c r="C55" t="s" s="10">
        <v>40</v>
      </c>
      <c r="D55" t="s" s="10">
        <v>29</v>
      </c>
      <c r="E55" s="13">
        <v>2</v>
      </c>
      <c r="F55" s="15">
        <v>190</v>
      </c>
      <c r="G55" s="15">
        <f>E55*F55</f>
        <v>380</v>
      </c>
    </row>
    <row r="56" ht="25.5" customHeight="1">
      <c r="A56" t="s" s="10">
        <v>120</v>
      </c>
      <c r="B56" t="s" s="11">
        <v>42</v>
      </c>
      <c r="C56" t="s" s="10">
        <v>43</v>
      </c>
      <c r="D56" t="s" s="10">
        <v>44</v>
      </c>
      <c r="E56" s="13">
        <v>1</v>
      </c>
      <c r="F56" s="15">
        <v>282.3</v>
      </c>
      <c r="G56" s="15">
        <v>282.3</v>
      </c>
    </row>
    <row r="57" ht="63.75" customHeight="1">
      <c r="A57" t="s" s="10">
        <v>121</v>
      </c>
      <c r="B57" t="s" s="11">
        <v>46</v>
      </c>
      <c r="C57" t="s" s="10">
        <v>47</v>
      </c>
      <c r="D57" t="s" s="10">
        <v>44</v>
      </c>
      <c r="E57" s="13">
        <v>1</v>
      </c>
      <c r="F57" s="15">
        <v>600</v>
      </c>
      <c r="G57" s="15">
        <v>600</v>
      </c>
    </row>
    <row r="58" ht="33" customHeight="1">
      <c r="A58" t="s" s="10">
        <v>122</v>
      </c>
      <c r="B58" t="s" s="11">
        <v>49</v>
      </c>
      <c r="C58" t="s" s="10">
        <v>50</v>
      </c>
      <c r="D58" t="s" s="10">
        <v>51</v>
      </c>
      <c r="E58" s="13">
        <v>6</v>
      </c>
      <c r="F58" s="15">
        <v>21</v>
      </c>
      <c r="G58" s="15">
        <v>126</v>
      </c>
    </row>
    <row r="59" ht="25.5" customHeight="1">
      <c r="A59" t="s" s="10">
        <v>123</v>
      </c>
      <c r="B59" t="s" s="38">
        <v>53</v>
      </c>
      <c r="C59" t="s" s="10">
        <v>54</v>
      </c>
      <c r="D59" t="s" s="10">
        <v>55</v>
      </c>
      <c r="E59" s="13">
        <v>100</v>
      </c>
      <c r="F59" s="15">
        <v>2.5</v>
      </c>
      <c r="G59" s="39">
        <f>E59*F59</f>
        <v>250</v>
      </c>
    </row>
    <row r="60" ht="29.25" customHeight="1">
      <c r="A60" t="s" s="10">
        <v>124</v>
      </c>
      <c r="B60" t="s" s="12">
        <v>103</v>
      </c>
      <c r="C60" t="s" s="10">
        <v>104</v>
      </c>
      <c r="D60" t="s" s="10">
        <v>105</v>
      </c>
      <c r="E60" s="13">
        <v>1</v>
      </c>
      <c r="F60" s="40">
        <v>5000</v>
      </c>
      <c r="G60" s="15">
        <f>E60*F60</f>
        <v>5000</v>
      </c>
    </row>
    <row r="61" ht="24" customHeight="1">
      <c r="A61" t="s" s="10">
        <v>125</v>
      </c>
      <c r="B61" t="s" s="12">
        <v>107</v>
      </c>
      <c r="C61" t="s" s="10">
        <v>108</v>
      </c>
      <c r="D61" t="s" s="10">
        <v>105</v>
      </c>
      <c r="E61" s="13">
        <v>1</v>
      </c>
      <c r="F61" s="40">
        <v>6500</v>
      </c>
      <c r="G61" s="15">
        <f>E61*F61</f>
        <v>6500</v>
      </c>
    </row>
    <row r="62" ht="17" customHeight="1">
      <c r="A62" t="s" s="10">
        <v>126</v>
      </c>
      <c r="B62" t="s" s="12">
        <v>57</v>
      </c>
      <c r="C62" t="s" s="51">
        <v>127</v>
      </c>
      <c r="D62" t="s" s="10">
        <v>59</v>
      </c>
      <c r="E62" s="13">
        <v>6</v>
      </c>
      <c r="F62" s="40">
        <v>80</v>
      </c>
      <c r="G62" s="15">
        <f>E62*F62</f>
        <v>480</v>
      </c>
    </row>
    <row r="63" ht="17" customHeight="1">
      <c r="A63" t="s" s="10">
        <v>128</v>
      </c>
      <c r="B63" t="s" s="12">
        <v>111</v>
      </c>
      <c r="C63" t="s" s="51">
        <v>127</v>
      </c>
      <c r="D63" t="s" s="10">
        <v>59</v>
      </c>
      <c r="E63" s="46">
        <v>1000</v>
      </c>
      <c r="F63" s="40">
        <v>0.5</v>
      </c>
      <c r="G63" s="15">
        <f>E63*F63</f>
        <v>500</v>
      </c>
    </row>
    <row r="64" ht="38.25" customHeight="1">
      <c r="A64" t="s" s="10">
        <v>129</v>
      </c>
      <c r="B64" t="s" s="12">
        <v>130</v>
      </c>
      <c r="C64" t="s" s="10">
        <v>131</v>
      </c>
      <c r="D64" t="s" s="10">
        <v>44</v>
      </c>
      <c r="E64" s="46">
        <v>1</v>
      </c>
      <c r="F64" s="40">
        <v>1000</v>
      </c>
      <c r="G64" s="15">
        <v>1000</v>
      </c>
    </row>
    <row r="65" ht="13.65" customHeight="1">
      <c r="A65" t="s" s="10">
        <v>132</v>
      </c>
      <c r="B65" t="s" s="12">
        <v>66</v>
      </c>
      <c r="C65" t="s" s="10">
        <v>67</v>
      </c>
      <c r="D65" t="s" s="10">
        <v>29</v>
      </c>
      <c r="E65" s="13">
        <v>2</v>
      </c>
      <c r="F65" s="40">
        <v>40</v>
      </c>
      <c r="G65" s="15">
        <f>E65*F65</f>
        <v>80</v>
      </c>
    </row>
    <row r="66" ht="25.5" customHeight="1">
      <c r="A66" t="s" s="10">
        <v>133</v>
      </c>
      <c r="B66" t="s" s="11">
        <v>100</v>
      </c>
      <c r="C66" t="s" s="10">
        <v>101</v>
      </c>
      <c r="D66" t="s" s="10">
        <v>24</v>
      </c>
      <c r="E66" s="13">
        <v>1</v>
      </c>
      <c r="F66" s="40">
        <v>2025</v>
      </c>
      <c r="G66" s="15">
        <v>2025</v>
      </c>
    </row>
    <row r="67" ht="13.65" customHeight="1">
      <c r="A67" t="s" s="52">
        <v>117</v>
      </c>
      <c r="B67" s="53"/>
      <c r="C67" s="53"/>
      <c r="D67" s="54"/>
      <c r="E67" s="54"/>
      <c r="F67" t="s" s="55">
        <v>60</v>
      </c>
      <c r="G67" s="56">
        <v>26783.3</v>
      </c>
    </row>
    <row r="68" ht="13.65" customHeight="1">
      <c r="A68" t="s" s="57">
        <v>134</v>
      </c>
      <c r="B68" s="58"/>
      <c r="C68" s="58"/>
      <c r="D68" s="58"/>
      <c r="E68" s="58"/>
      <c r="F68" s="58"/>
      <c r="G68" s="59"/>
    </row>
    <row r="69" ht="25.5" customHeight="1">
      <c r="A69" t="s" s="60">
        <v>135</v>
      </c>
      <c r="B69" t="s" s="37">
        <v>27</v>
      </c>
      <c r="C69" t="s" s="10">
        <v>28</v>
      </c>
      <c r="D69" t="s" s="10">
        <v>29</v>
      </c>
      <c r="E69" s="13">
        <v>1</v>
      </c>
      <c r="F69" s="15">
        <v>8000</v>
      </c>
      <c r="G69" s="15">
        <f>E69*F69</f>
        <v>8000</v>
      </c>
    </row>
    <row r="70" ht="13.65" customHeight="1">
      <c r="A70" t="s" s="60">
        <v>136</v>
      </c>
      <c r="B70" t="s" s="37">
        <v>31</v>
      </c>
      <c r="C70" t="s" s="10">
        <v>32</v>
      </c>
      <c r="D70" t="s" s="10">
        <v>29</v>
      </c>
      <c r="E70" s="13">
        <v>4</v>
      </c>
      <c r="F70" s="15">
        <v>90</v>
      </c>
      <c r="G70" s="15">
        <f>E70*F70</f>
        <v>360</v>
      </c>
    </row>
    <row r="71" ht="13.65" customHeight="1">
      <c r="A71" t="s" s="60">
        <v>137</v>
      </c>
      <c r="B71" t="s" s="37">
        <v>34</v>
      </c>
      <c r="C71" t="s" s="10">
        <v>32</v>
      </c>
      <c r="D71" t="s" s="10">
        <v>29</v>
      </c>
      <c r="E71" s="13">
        <v>1</v>
      </c>
      <c r="F71" s="15">
        <v>180</v>
      </c>
      <c r="G71" s="15">
        <v>180</v>
      </c>
    </row>
    <row r="72" ht="27" customHeight="1">
      <c r="A72" t="s" s="60">
        <v>138</v>
      </c>
      <c r="B72" t="s" s="11">
        <v>64</v>
      </c>
      <c r="C72" t="s" s="10">
        <v>37</v>
      </c>
      <c r="D72" t="s" s="10">
        <v>29</v>
      </c>
      <c r="E72" s="13">
        <v>6</v>
      </c>
      <c r="F72" s="15">
        <v>170</v>
      </c>
      <c r="G72" s="15">
        <f>E72*F72</f>
        <v>1020</v>
      </c>
    </row>
    <row r="73" ht="25.5" customHeight="1">
      <c r="A73" t="s" s="60">
        <v>139</v>
      </c>
      <c r="B73" t="s" s="11">
        <v>39</v>
      </c>
      <c r="C73" t="s" s="10">
        <v>40</v>
      </c>
      <c r="D73" t="s" s="10">
        <v>29</v>
      </c>
      <c r="E73" s="13">
        <v>2</v>
      </c>
      <c r="F73" s="15">
        <v>190</v>
      </c>
      <c r="G73" s="15">
        <f>E73*F73</f>
        <v>380</v>
      </c>
    </row>
    <row r="74" ht="25.5" customHeight="1">
      <c r="A74" t="s" s="60">
        <v>140</v>
      </c>
      <c r="B74" t="s" s="11">
        <v>42</v>
      </c>
      <c r="C74" t="s" s="10">
        <v>43</v>
      </c>
      <c r="D74" t="s" s="10">
        <v>44</v>
      </c>
      <c r="E74" s="13">
        <v>1</v>
      </c>
      <c r="F74" s="15">
        <v>282.3</v>
      </c>
      <c r="G74" s="15">
        <v>282.3</v>
      </c>
    </row>
    <row r="75" ht="63.75" customHeight="1">
      <c r="A75" t="s" s="60">
        <v>141</v>
      </c>
      <c r="B75" t="s" s="11">
        <v>46</v>
      </c>
      <c r="C75" t="s" s="10">
        <v>47</v>
      </c>
      <c r="D75" t="s" s="10">
        <v>44</v>
      </c>
      <c r="E75" s="13">
        <v>1</v>
      </c>
      <c r="F75" s="15">
        <v>600</v>
      </c>
      <c r="G75" s="15">
        <v>600</v>
      </c>
    </row>
    <row r="76" ht="33.75" customHeight="1">
      <c r="A76" t="s" s="60">
        <v>142</v>
      </c>
      <c r="B76" t="s" s="11">
        <v>49</v>
      </c>
      <c r="C76" t="s" s="10">
        <v>50</v>
      </c>
      <c r="D76" t="s" s="10">
        <v>51</v>
      </c>
      <c r="E76" s="13">
        <v>6</v>
      </c>
      <c r="F76" s="15">
        <v>21</v>
      </c>
      <c r="G76" s="39">
        <v>126</v>
      </c>
    </row>
    <row r="77" ht="25.5" customHeight="1">
      <c r="A77" t="s" s="60">
        <v>143</v>
      </c>
      <c r="B77" t="s" s="38">
        <v>53</v>
      </c>
      <c r="C77" t="s" s="10">
        <v>54</v>
      </c>
      <c r="D77" t="s" s="10">
        <v>55</v>
      </c>
      <c r="E77" s="13">
        <v>100</v>
      </c>
      <c r="F77" s="15">
        <v>2.5</v>
      </c>
      <c r="G77" s="39">
        <f>E77*F77</f>
        <v>250</v>
      </c>
    </row>
    <row r="78" ht="17" customHeight="1">
      <c r="A78" t="s" s="60">
        <v>144</v>
      </c>
      <c r="B78" t="s" s="12">
        <v>57</v>
      </c>
      <c r="C78" t="s" s="51">
        <v>127</v>
      </c>
      <c r="D78" t="s" s="10">
        <v>59</v>
      </c>
      <c r="E78" s="13">
        <v>1</v>
      </c>
      <c r="F78" s="40">
        <v>80</v>
      </c>
      <c r="G78" s="15">
        <f>E78*F78</f>
        <v>80</v>
      </c>
    </row>
    <row r="79" ht="13.65" customHeight="1">
      <c r="A79" s="61"/>
      <c r="B79" s="53"/>
      <c r="C79" s="53"/>
      <c r="D79" s="54"/>
      <c r="E79" s="54"/>
      <c r="F79" t="s" s="55">
        <v>60</v>
      </c>
      <c r="G79" s="56">
        <f>SUM(G69:G78)</f>
        <v>11278.3</v>
      </c>
    </row>
    <row r="80" ht="33" customHeight="1">
      <c r="A80" t="s" s="7">
        <v>145</v>
      </c>
      <c r="B80" s="8"/>
      <c r="C80" s="8"/>
      <c r="D80" s="8"/>
      <c r="E80" s="8"/>
      <c r="F80" s="8"/>
      <c r="G80" s="9"/>
    </row>
    <row r="81" ht="26.25" customHeight="1">
      <c r="A81" t="s" s="62">
        <v>146</v>
      </c>
      <c r="B81" t="s" s="63">
        <v>147</v>
      </c>
      <c r="C81" t="s" s="10">
        <v>76</v>
      </c>
      <c r="D81" t="s" s="10">
        <v>55</v>
      </c>
      <c r="E81" s="13">
        <v>100</v>
      </c>
      <c r="F81" s="15">
        <v>2.47</v>
      </c>
      <c r="G81" s="39">
        <f>E81*F81</f>
        <v>247</v>
      </c>
    </row>
    <row r="82" ht="26.25" customHeight="1">
      <c r="A82" t="s" s="62">
        <v>148</v>
      </c>
      <c r="B82" t="s" s="64">
        <v>39</v>
      </c>
      <c r="C82" t="s" s="10">
        <v>40</v>
      </c>
      <c r="D82" t="s" s="10">
        <v>24</v>
      </c>
      <c r="E82" s="13">
        <v>10</v>
      </c>
      <c r="F82" s="15">
        <v>190</v>
      </c>
      <c r="G82" s="39">
        <f>E82*F82</f>
        <v>1900</v>
      </c>
    </row>
    <row r="83" ht="26.25" customHeight="1">
      <c r="A83" t="s" s="62">
        <v>149</v>
      </c>
      <c r="B83" t="s" s="64">
        <v>150</v>
      </c>
      <c r="C83" t="s" s="10">
        <v>37</v>
      </c>
      <c r="D83" t="s" s="10">
        <v>24</v>
      </c>
      <c r="E83" s="13">
        <v>40</v>
      </c>
      <c r="F83" s="15">
        <v>170</v>
      </c>
      <c r="G83" s="39">
        <f>E83*F83</f>
        <v>6800</v>
      </c>
    </row>
    <row r="84" ht="26.25" customHeight="1">
      <c r="A84" t="s" s="62">
        <v>151</v>
      </c>
      <c r="B84" t="s" s="64">
        <v>152</v>
      </c>
      <c r="C84" t="s" s="10">
        <v>43</v>
      </c>
      <c r="D84" t="s" s="10">
        <v>44</v>
      </c>
      <c r="E84" s="13">
        <v>2</v>
      </c>
      <c r="F84" s="15">
        <v>282.3</v>
      </c>
      <c r="G84" s="39">
        <f>E84*F84</f>
        <v>564.6</v>
      </c>
    </row>
    <row r="85" ht="39" customHeight="1">
      <c r="A85" t="s" s="62">
        <v>153</v>
      </c>
      <c r="B85" t="s" s="64">
        <v>154</v>
      </c>
      <c r="C85" t="s" s="10">
        <v>155</v>
      </c>
      <c r="D85" t="s" s="10">
        <v>44</v>
      </c>
      <c r="E85" s="13">
        <v>1</v>
      </c>
      <c r="F85" s="15">
        <v>30000</v>
      </c>
      <c r="G85" s="39">
        <f>E85*F85</f>
        <v>30000</v>
      </c>
    </row>
    <row r="86" ht="39" customHeight="1">
      <c r="A86" t="s" s="62">
        <v>156</v>
      </c>
      <c r="B86" t="s" s="64">
        <v>157</v>
      </c>
      <c r="C86" t="s" s="10">
        <v>158</v>
      </c>
      <c r="D86" t="s" s="10">
        <v>44</v>
      </c>
      <c r="E86" s="13">
        <v>1</v>
      </c>
      <c r="F86" s="15">
        <v>7000</v>
      </c>
      <c r="G86" s="39">
        <f>E86*F86</f>
        <v>7000</v>
      </c>
    </row>
    <row r="87" ht="16.5" customHeight="1">
      <c r="A87" t="s" s="62">
        <v>159</v>
      </c>
      <c r="B87" t="s" s="64">
        <v>160</v>
      </c>
      <c r="C87" t="s" s="10">
        <v>32</v>
      </c>
      <c r="D87" t="s" s="10">
        <v>70</v>
      </c>
      <c r="E87" s="13">
        <v>2</v>
      </c>
      <c r="F87" s="15">
        <v>500</v>
      </c>
      <c r="G87" s="39">
        <f>E87*F87</f>
        <v>1000</v>
      </c>
    </row>
    <row r="88" ht="26.25" customHeight="1">
      <c r="A88" t="s" s="62">
        <v>161</v>
      </c>
      <c r="B88" t="s" s="64">
        <v>162</v>
      </c>
      <c r="C88" t="s" s="10">
        <v>28</v>
      </c>
      <c r="D88" t="s" s="10">
        <v>24</v>
      </c>
      <c r="E88" s="13">
        <v>1</v>
      </c>
      <c r="F88" s="15">
        <v>8000</v>
      </c>
      <c r="G88" s="39">
        <f>E88*F88</f>
        <v>8000</v>
      </c>
    </row>
    <row r="89" ht="39" customHeight="1">
      <c r="A89" t="s" s="62">
        <v>163</v>
      </c>
      <c r="B89" t="s" s="64">
        <v>49</v>
      </c>
      <c r="C89" t="s" s="10">
        <v>50</v>
      </c>
      <c r="D89" t="s" s="10">
        <v>55</v>
      </c>
      <c r="E89" s="13">
        <v>50</v>
      </c>
      <c r="F89" s="15">
        <v>21</v>
      </c>
      <c r="G89" s="39">
        <f>E89*F89</f>
        <v>1050</v>
      </c>
    </row>
    <row r="90" ht="33" customHeight="1">
      <c r="A90" t="s" s="62">
        <v>164</v>
      </c>
      <c r="B90" t="s" s="64">
        <v>79</v>
      </c>
      <c r="C90" t="s" s="10">
        <v>80</v>
      </c>
      <c r="D90" t="s" s="10">
        <v>70</v>
      </c>
      <c r="E90" s="13">
        <v>2</v>
      </c>
      <c r="F90" s="15">
        <v>400</v>
      </c>
      <c r="G90" s="39">
        <f>E90*F90</f>
        <v>800</v>
      </c>
    </row>
    <row r="91" ht="16.5" customHeight="1">
      <c r="A91" t="s" s="62">
        <v>165</v>
      </c>
      <c r="B91" t="s" s="64">
        <v>166</v>
      </c>
      <c r="C91" t="s" s="10">
        <v>32</v>
      </c>
      <c r="D91" t="s" s="10">
        <v>24</v>
      </c>
      <c r="E91" s="13">
        <v>2</v>
      </c>
      <c r="F91" s="15">
        <v>180</v>
      </c>
      <c r="G91" s="39">
        <f>E91*F91</f>
        <v>360</v>
      </c>
    </row>
    <row r="92" ht="16.5" customHeight="1">
      <c r="A92" t="s" s="62">
        <v>167</v>
      </c>
      <c r="B92" t="s" s="64">
        <v>168</v>
      </c>
      <c r="C92" t="s" s="10">
        <v>32</v>
      </c>
      <c r="D92" t="s" s="10">
        <v>24</v>
      </c>
      <c r="E92" s="13">
        <v>20</v>
      </c>
      <c r="F92" s="15">
        <v>90</v>
      </c>
      <c r="G92" s="39">
        <f>E92*F92</f>
        <v>1800</v>
      </c>
    </row>
    <row r="93" ht="16.5" customHeight="1">
      <c r="A93" t="s" s="62">
        <v>169</v>
      </c>
      <c r="B93" t="s" s="64">
        <v>170</v>
      </c>
      <c r="C93" t="s" s="10">
        <v>32</v>
      </c>
      <c r="D93" t="s" s="10">
        <v>24</v>
      </c>
      <c r="E93" s="13">
        <v>4</v>
      </c>
      <c r="F93" s="15">
        <v>900</v>
      </c>
      <c r="G93" s="39">
        <f>E93*F93</f>
        <v>3600</v>
      </c>
    </row>
    <row r="94" ht="26.25" customHeight="1">
      <c r="A94" t="s" s="62">
        <v>171</v>
      </c>
      <c r="B94" t="s" s="64">
        <v>172</v>
      </c>
      <c r="C94" t="s" s="10">
        <v>32</v>
      </c>
      <c r="D94" t="s" s="10">
        <v>24</v>
      </c>
      <c r="E94" s="13">
        <v>1</v>
      </c>
      <c r="F94" s="15">
        <v>650</v>
      </c>
      <c r="G94" s="39">
        <f>E94*F94</f>
        <v>650</v>
      </c>
    </row>
    <row r="95" ht="35.25" customHeight="1">
      <c r="A95" t="s" s="62">
        <v>173</v>
      </c>
      <c r="B95" t="s" s="64">
        <v>174</v>
      </c>
      <c r="C95" t="s" s="10">
        <v>175</v>
      </c>
      <c r="D95" t="s" s="10">
        <v>24</v>
      </c>
      <c r="E95" s="13">
        <v>1</v>
      </c>
      <c r="F95" s="15">
        <v>1600</v>
      </c>
      <c r="G95" s="39">
        <f>E95*F95</f>
        <v>1600</v>
      </c>
    </row>
    <row r="96" ht="26.25" customHeight="1">
      <c r="A96" t="s" s="62">
        <v>176</v>
      </c>
      <c r="B96" t="s" s="64">
        <v>177</v>
      </c>
      <c r="C96" t="s" s="10">
        <v>178</v>
      </c>
      <c r="D96" t="s" s="10">
        <v>24</v>
      </c>
      <c r="E96" s="13">
        <v>5</v>
      </c>
      <c r="F96" s="15">
        <v>350</v>
      </c>
      <c r="G96" s="39">
        <f>E96*F96</f>
        <v>1750</v>
      </c>
    </row>
    <row r="97" ht="25.5" customHeight="1">
      <c r="A97" t="s" s="60">
        <v>179</v>
      </c>
      <c r="B97" t="s" s="65">
        <v>180</v>
      </c>
      <c r="C97" t="s" s="10">
        <v>181</v>
      </c>
      <c r="D97" t="s" s="10">
        <v>24</v>
      </c>
      <c r="E97" s="13">
        <v>3</v>
      </c>
      <c r="F97" s="15">
        <v>350</v>
      </c>
      <c r="G97" s="39">
        <f>E97*F97</f>
        <v>1050</v>
      </c>
    </row>
    <row r="98" ht="13.65" customHeight="1">
      <c r="A98" t="s" s="60">
        <v>182</v>
      </c>
      <c r="B98" t="s" s="12">
        <v>183</v>
      </c>
      <c r="C98" t="s" s="10">
        <v>32</v>
      </c>
      <c r="D98" t="s" s="10">
        <v>55</v>
      </c>
      <c r="E98" s="13">
        <v>6</v>
      </c>
      <c r="F98" s="15">
        <v>200</v>
      </c>
      <c r="G98" s="39">
        <f>E98*F98</f>
        <v>1200</v>
      </c>
    </row>
    <row r="99" ht="13.65" customHeight="1">
      <c r="A99" t="s" s="60">
        <v>184</v>
      </c>
      <c r="B99" t="s" s="12">
        <v>185</v>
      </c>
      <c r="C99" t="s" s="10">
        <v>32</v>
      </c>
      <c r="D99" t="s" s="10">
        <v>55</v>
      </c>
      <c r="E99" s="13">
        <v>36</v>
      </c>
      <c r="F99" s="15">
        <v>8</v>
      </c>
      <c r="G99" s="39">
        <f>E99*F99</f>
        <v>288</v>
      </c>
    </row>
    <row r="100" ht="13.65" customHeight="1">
      <c r="A100" t="s" s="60">
        <v>186</v>
      </c>
      <c r="B100" t="s" s="12">
        <v>187</v>
      </c>
      <c r="C100" t="s" s="10">
        <v>32</v>
      </c>
      <c r="D100" t="s" s="10">
        <v>55</v>
      </c>
      <c r="E100" s="13">
        <v>144</v>
      </c>
      <c r="F100" s="15">
        <v>4</v>
      </c>
      <c r="G100" s="39">
        <f>E100*F100</f>
        <v>576</v>
      </c>
    </row>
    <row r="101" ht="30.75" customHeight="1">
      <c r="A101" t="s" s="60">
        <v>188</v>
      </c>
      <c r="B101" t="s" s="11">
        <v>100</v>
      </c>
      <c r="C101" t="s" s="10">
        <v>101</v>
      </c>
      <c r="D101" t="s" s="10">
        <v>24</v>
      </c>
      <c r="E101" s="13">
        <v>1</v>
      </c>
      <c r="F101" s="40">
        <v>2025</v>
      </c>
      <c r="G101" s="15">
        <v>2025</v>
      </c>
    </row>
    <row r="102" ht="72.75" customHeight="1">
      <c r="A102" t="s" s="60">
        <v>189</v>
      </c>
      <c r="B102" t="s" s="66">
        <v>190</v>
      </c>
      <c r="C102" t="s" s="10">
        <v>47</v>
      </c>
      <c r="D102" t="s" s="10">
        <v>70</v>
      </c>
      <c r="E102" s="13">
        <v>2</v>
      </c>
      <c r="F102" s="15">
        <v>600</v>
      </c>
      <c r="G102" s="39">
        <f>E102*F102</f>
        <v>1200</v>
      </c>
    </row>
    <row r="103" ht="13.65" customHeight="1">
      <c r="A103" t="s" s="60">
        <v>191</v>
      </c>
      <c r="B103" t="s" s="12">
        <v>192</v>
      </c>
      <c r="C103" t="s" s="10">
        <v>32</v>
      </c>
      <c r="D103" t="s" s="10">
        <v>55</v>
      </c>
      <c r="E103" s="13">
        <v>12</v>
      </c>
      <c r="F103" s="15">
        <v>165</v>
      </c>
      <c r="G103" s="39">
        <f>E103*F103</f>
        <v>1980</v>
      </c>
    </row>
    <row r="104" ht="25.5" customHeight="1">
      <c r="A104" t="s" s="60">
        <v>193</v>
      </c>
      <c r="B104" t="s" s="38">
        <v>53</v>
      </c>
      <c r="C104" t="s" s="10">
        <v>54</v>
      </c>
      <c r="D104" t="s" s="10">
        <v>55</v>
      </c>
      <c r="E104" s="13">
        <v>778</v>
      </c>
      <c r="F104" s="15">
        <v>2.5</v>
      </c>
      <c r="G104" s="39">
        <f>E104*F104</f>
        <v>1945</v>
      </c>
    </row>
    <row r="105" ht="25.5" customHeight="1">
      <c r="A105" t="s" s="60">
        <v>194</v>
      </c>
      <c r="B105" t="s" s="12">
        <v>195</v>
      </c>
      <c r="C105" t="s" s="10">
        <v>98</v>
      </c>
      <c r="D105" t="s" s="10">
        <v>55</v>
      </c>
      <c r="E105" s="13">
        <v>100</v>
      </c>
      <c r="F105" s="15">
        <v>25</v>
      </c>
      <c r="G105" s="39">
        <f>E105*F105</f>
        <v>2500</v>
      </c>
    </row>
    <row r="106" ht="25.5" customHeight="1">
      <c r="A106" t="s" s="60">
        <v>196</v>
      </c>
      <c r="B106" t="s" s="12">
        <v>92</v>
      </c>
      <c r="C106" t="s" s="10">
        <v>93</v>
      </c>
      <c r="D106" t="s" s="10">
        <v>55</v>
      </c>
      <c r="E106" s="13">
        <v>100</v>
      </c>
      <c r="F106" s="40">
        <v>8</v>
      </c>
      <c r="G106" s="15">
        <v>800</v>
      </c>
    </row>
    <row r="107" ht="13.65" customHeight="1">
      <c r="A107" t="s" s="60">
        <v>197</v>
      </c>
      <c r="B107" t="s" s="66">
        <v>66</v>
      </c>
      <c r="C107" t="s" s="10">
        <v>67</v>
      </c>
      <c r="D107" t="s" s="10">
        <v>24</v>
      </c>
      <c r="E107" s="13">
        <v>4</v>
      </c>
      <c r="F107" s="15">
        <v>40</v>
      </c>
      <c r="G107" s="39">
        <f>E107*F107</f>
        <v>160</v>
      </c>
    </row>
    <row r="108" ht="25.5" customHeight="1">
      <c r="A108" t="s" s="60">
        <v>198</v>
      </c>
      <c r="B108" t="s" s="11">
        <v>199</v>
      </c>
      <c r="C108" t="s" s="10">
        <v>32</v>
      </c>
      <c r="D108" t="s" s="10">
        <v>200</v>
      </c>
      <c r="E108" s="13">
        <v>320</v>
      </c>
      <c r="F108" s="40">
        <v>8</v>
      </c>
      <c r="G108" s="15">
        <f>E108*F108</f>
        <v>2560</v>
      </c>
    </row>
    <row r="109" ht="17" customHeight="1">
      <c r="A109" t="s" s="60">
        <v>201</v>
      </c>
      <c r="B109" t="s" s="12">
        <v>57</v>
      </c>
      <c r="C109" t="s" s="51">
        <v>127</v>
      </c>
      <c r="D109" t="s" s="10">
        <v>59</v>
      </c>
      <c r="E109" s="13">
        <v>10</v>
      </c>
      <c r="F109" s="40">
        <v>80</v>
      </c>
      <c r="G109" s="15">
        <f>E109*F109</f>
        <v>800</v>
      </c>
    </row>
    <row r="110" ht="17" customHeight="1">
      <c r="A110" t="s" s="60">
        <v>202</v>
      </c>
      <c r="B110" t="s" s="12">
        <v>111</v>
      </c>
      <c r="C110" t="s" s="51">
        <v>127</v>
      </c>
      <c r="D110" t="s" s="10">
        <v>59</v>
      </c>
      <c r="E110" s="46">
        <v>1028</v>
      </c>
      <c r="F110" s="40">
        <v>0.5</v>
      </c>
      <c r="G110" s="15">
        <f>E110*F110</f>
        <v>514</v>
      </c>
    </row>
    <row r="111" ht="29.25" customHeight="1">
      <c r="A111" t="s" s="60">
        <v>203</v>
      </c>
      <c r="B111" t="s" s="12">
        <v>204</v>
      </c>
      <c r="C111" t="s" s="10">
        <v>205</v>
      </c>
      <c r="D111" t="s" s="10">
        <v>200</v>
      </c>
      <c r="E111" s="46">
        <v>45</v>
      </c>
      <c r="F111" s="40">
        <v>55</v>
      </c>
      <c r="G111" s="15">
        <v>2475</v>
      </c>
    </row>
    <row r="112" ht="25.5" customHeight="1">
      <c r="A112" t="s" s="60">
        <v>206</v>
      </c>
      <c r="B112" t="s" s="12">
        <v>207</v>
      </c>
      <c r="C112" t="s" s="51">
        <v>208</v>
      </c>
      <c r="D112" t="s" s="10">
        <v>209</v>
      </c>
      <c r="E112" s="46">
        <v>4</v>
      </c>
      <c r="F112" s="40">
        <v>1272.25</v>
      </c>
      <c r="G112" s="15">
        <v>5089</v>
      </c>
    </row>
    <row r="113" ht="30.75" customHeight="1">
      <c r="A113" t="s" s="60">
        <v>210</v>
      </c>
      <c r="B113" t="s" s="12">
        <v>211</v>
      </c>
      <c r="C113" t="s" s="10">
        <v>212</v>
      </c>
      <c r="D113" t="s" s="10">
        <v>209</v>
      </c>
      <c r="E113" s="46">
        <v>35</v>
      </c>
      <c r="F113" s="40">
        <v>20</v>
      </c>
      <c r="G113" s="15">
        <v>700</v>
      </c>
    </row>
    <row r="114" ht="13.65" customHeight="1">
      <c r="A114" s="61"/>
      <c r="B114" s="48"/>
      <c r="C114" s="48"/>
      <c r="D114" s="49"/>
      <c r="E114" s="49"/>
      <c r="F114" s="49"/>
      <c r="G114" s="67">
        <v>92983.600000000006</v>
      </c>
    </row>
    <row r="115" ht="13.65" customHeight="1">
      <c r="A115" t="s" s="57">
        <v>213</v>
      </c>
      <c r="B115" s="58"/>
      <c r="C115" s="58"/>
      <c r="D115" s="58"/>
      <c r="E115" s="58"/>
      <c r="F115" s="58"/>
      <c r="G115" s="59"/>
    </row>
    <row r="116" ht="24.75" customHeight="1">
      <c r="A116" t="s" s="60">
        <v>214</v>
      </c>
      <c r="B116" t="s" s="37">
        <v>27</v>
      </c>
      <c r="C116" t="s" s="10">
        <v>28</v>
      </c>
      <c r="D116" t="s" s="10">
        <v>29</v>
      </c>
      <c r="E116" s="13">
        <v>1</v>
      </c>
      <c r="F116" s="15">
        <v>8000</v>
      </c>
      <c r="G116" s="39">
        <f>E116*F116</f>
        <v>8000</v>
      </c>
    </row>
    <row r="117" ht="13.65" customHeight="1">
      <c r="A117" t="s" s="60">
        <v>215</v>
      </c>
      <c r="B117" t="s" s="37">
        <v>31</v>
      </c>
      <c r="C117" t="s" s="10">
        <v>32</v>
      </c>
      <c r="D117" t="s" s="10">
        <v>29</v>
      </c>
      <c r="E117" s="13">
        <v>4</v>
      </c>
      <c r="F117" s="15">
        <v>90</v>
      </c>
      <c r="G117" s="39">
        <f>E117*F117</f>
        <v>360</v>
      </c>
    </row>
    <row r="118" ht="13.65" customHeight="1">
      <c r="A118" t="s" s="60">
        <v>216</v>
      </c>
      <c r="B118" t="s" s="37">
        <v>34</v>
      </c>
      <c r="C118" t="s" s="10">
        <v>32</v>
      </c>
      <c r="D118" t="s" s="10">
        <v>29</v>
      </c>
      <c r="E118" s="13">
        <v>1</v>
      </c>
      <c r="F118" s="15">
        <v>180</v>
      </c>
      <c r="G118" s="39">
        <f>E118*F118</f>
        <v>180</v>
      </c>
    </row>
    <row r="119" ht="25.5" customHeight="1">
      <c r="A119" t="s" s="60">
        <v>217</v>
      </c>
      <c r="B119" t="s" s="11">
        <v>64</v>
      </c>
      <c r="C119" t="s" s="10">
        <v>37</v>
      </c>
      <c r="D119" t="s" s="10">
        <v>29</v>
      </c>
      <c r="E119" s="13">
        <v>6</v>
      </c>
      <c r="F119" s="15">
        <v>170</v>
      </c>
      <c r="G119" s="39">
        <f>E119*F119</f>
        <v>1020</v>
      </c>
    </row>
    <row r="120" ht="25.5" customHeight="1">
      <c r="A120" t="s" s="60">
        <v>218</v>
      </c>
      <c r="B120" t="s" s="11">
        <v>39</v>
      </c>
      <c r="C120" t="s" s="10">
        <v>40</v>
      </c>
      <c r="D120" t="s" s="10">
        <v>29</v>
      </c>
      <c r="E120" s="13">
        <v>2</v>
      </c>
      <c r="F120" s="15">
        <v>190</v>
      </c>
      <c r="G120" s="39">
        <f>E120*F120</f>
        <v>380</v>
      </c>
    </row>
    <row r="121" ht="49.5" customHeight="1">
      <c r="A121" t="s" s="60">
        <v>219</v>
      </c>
      <c r="B121" t="s" s="11">
        <v>42</v>
      </c>
      <c r="C121" t="s" s="10">
        <v>43</v>
      </c>
      <c r="D121" t="s" s="10">
        <v>44</v>
      </c>
      <c r="E121" s="13">
        <v>2</v>
      </c>
      <c r="F121" s="15">
        <v>282.3</v>
      </c>
      <c r="G121" s="15">
        <v>564.6</v>
      </c>
    </row>
    <row r="122" ht="63.75" customHeight="1">
      <c r="A122" t="s" s="60">
        <v>220</v>
      </c>
      <c r="B122" t="s" s="11">
        <v>46</v>
      </c>
      <c r="C122" t="s" s="10">
        <v>47</v>
      </c>
      <c r="D122" t="s" s="10">
        <v>44</v>
      </c>
      <c r="E122" s="13">
        <v>1</v>
      </c>
      <c r="F122" s="15">
        <v>600</v>
      </c>
      <c r="G122" s="15">
        <v>600</v>
      </c>
    </row>
    <row r="123" ht="34.5" customHeight="1">
      <c r="A123" t="s" s="60">
        <v>221</v>
      </c>
      <c r="B123" t="s" s="11">
        <v>49</v>
      </c>
      <c r="C123" t="s" s="10">
        <v>50</v>
      </c>
      <c r="D123" t="s" s="10">
        <v>51</v>
      </c>
      <c r="E123" s="13">
        <v>6</v>
      </c>
      <c r="F123" s="15">
        <v>21</v>
      </c>
      <c r="G123" s="15">
        <v>126</v>
      </c>
    </row>
    <row r="124" ht="25.5" customHeight="1">
      <c r="A124" t="s" s="60">
        <v>222</v>
      </c>
      <c r="B124" t="s" s="38">
        <v>53</v>
      </c>
      <c r="C124" t="s" s="10">
        <v>54</v>
      </c>
      <c r="D124" t="s" s="10">
        <v>55</v>
      </c>
      <c r="E124" s="13">
        <v>100</v>
      </c>
      <c r="F124" s="15">
        <v>2.5</v>
      </c>
      <c r="G124" s="39">
        <f>E124*F124</f>
        <v>250</v>
      </c>
    </row>
    <row r="125" ht="17" customHeight="1">
      <c r="A125" t="s" s="60">
        <v>223</v>
      </c>
      <c r="B125" t="s" s="12">
        <v>57</v>
      </c>
      <c r="C125" t="s" s="51">
        <v>127</v>
      </c>
      <c r="D125" t="s" s="10">
        <v>59</v>
      </c>
      <c r="E125" s="13">
        <v>1</v>
      </c>
      <c r="F125" s="40">
        <v>80</v>
      </c>
      <c r="G125" s="15">
        <f>E125*F125</f>
        <v>80</v>
      </c>
    </row>
    <row r="126" ht="13.65" customHeight="1">
      <c r="A126" s="61"/>
      <c r="B126" s="53"/>
      <c r="C126" s="53"/>
      <c r="D126" s="54"/>
      <c r="E126" s="54"/>
      <c r="F126" t="s" s="68">
        <v>60</v>
      </c>
      <c r="G126" s="69">
        <f>SUM(G116:G125)</f>
        <v>11560.6</v>
      </c>
    </row>
    <row r="127" ht="13.65" customHeight="1">
      <c r="A127" t="s" s="57">
        <v>224</v>
      </c>
      <c r="B127" s="58"/>
      <c r="C127" s="58"/>
      <c r="D127" s="58"/>
      <c r="E127" s="58"/>
      <c r="F127" s="58"/>
      <c r="G127" s="59"/>
    </row>
    <row r="128" ht="25.5" customHeight="1">
      <c r="A128" t="s" s="60">
        <v>225</v>
      </c>
      <c r="B128" t="s" s="37">
        <v>27</v>
      </c>
      <c r="C128" t="s" s="10">
        <v>28</v>
      </c>
      <c r="D128" t="s" s="10">
        <v>29</v>
      </c>
      <c r="E128" s="13">
        <v>1</v>
      </c>
      <c r="F128" s="15">
        <v>8000</v>
      </c>
      <c r="G128" s="15">
        <f>E128*F128</f>
        <v>8000</v>
      </c>
    </row>
    <row r="129" ht="13.65" customHeight="1">
      <c r="A129" t="s" s="60">
        <v>226</v>
      </c>
      <c r="B129" t="s" s="37">
        <v>31</v>
      </c>
      <c r="C129" t="s" s="10">
        <v>32</v>
      </c>
      <c r="D129" t="s" s="10">
        <v>29</v>
      </c>
      <c r="E129" s="13">
        <v>90</v>
      </c>
      <c r="F129" s="15">
        <v>90</v>
      </c>
      <c r="G129" s="15">
        <f>E129*F129</f>
        <v>8100</v>
      </c>
    </row>
    <row r="130" ht="13.65" customHeight="1">
      <c r="A130" t="s" s="60">
        <v>227</v>
      </c>
      <c r="B130" t="s" s="37">
        <v>34</v>
      </c>
      <c r="C130" t="s" s="10">
        <v>32</v>
      </c>
      <c r="D130" t="s" s="10">
        <v>29</v>
      </c>
      <c r="E130" s="13">
        <v>10</v>
      </c>
      <c r="F130" s="15">
        <v>180</v>
      </c>
      <c r="G130" s="15">
        <f>E130*F130</f>
        <v>1800</v>
      </c>
    </row>
    <row r="131" ht="29.25" customHeight="1">
      <c r="A131" t="s" s="60">
        <v>228</v>
      </c>
      <c r="B131" t="s" s="11">
        <v>64</v>
      </c>
      <c r="C131" t="s" s="10">
        <v>37</v>
      </c>
      <c r="D131" t="s" s="10">
        <v>29</v>
      </c>
      <c r="E131" s="13">
        <v>2</v>
      </c>
      <c r="F131" s="15">
        <v>170</v>
      </c>
      <c r="G131" s="15">
        <f>E131*F131</f>
        <v>340</v>
      </c>
    </row>
    <row r="132" ht="25.5" customHeight="1">
      <c r="A132" t="s" s="60">
        <v>229</v>
      </c>
      <c r="B132" t="s" s="38">
        <v>53</v>
      </c>
      <c r="C132" t="s" s="10">
        <v>54</v>
      </c>
      <c r="D132" t="s" s="10">
        <v>55</v>
      </c>
      <c r="E132" s="13">
        <v>100</v>
      </c>
      <c r="F132" s="15">
        <v>2.5</v>
      </c>
      <c r="G132" s="39">
        <f>E132*F132</f>
        <v>250</v>
      </c>
    </row>
    <row r="133" ht="13.65" customHeight="1">
      <c r="A133" s="61"/>
      <c r="B133" s="53"/>
      <c r="C133" s="53"/>
      <c r="D133" s="54"/>
      <c r="E133" s="54"/>
      <c r="F133" t="s" s="68">
        <v>60</v>
      </c>
      <c r="G133" s="56">
        <f>SUM(G128:G132)</f>
        <v>18490</v>
      </c>
    </row>
    <row r="134" ht="13.65" customHeight="1">
      <c r="A134" t="s" s="57">
        <v>230</v>
      </c>
      <c r="B134" s="58"/>
      <c r="C134" s="58"/>
      <c r="D134" s="58"/>
      <c r="E134" s="58"/>
      <c r="F134" s="58"/>
      <c r="G134" s="59"/>
    </row>
    <row r="135" ht="31.5" customHeight="1">
      <c r="A135" t="s" s="60">
        <v>231</v>
      </c>
      <c r="B135" t="s" s="37">
        <v>27</v>
      </c>
      <c r="C135" t="s" s="10">
        <v>28</v>
      </c>
      <c r="D135" t="s" s="10">
        <v>29</v>
      </c>
      <c r="E135" s="13">
        <v>1</v>
      </c>
      <c r="F135" s="15">
        <v>8000</v>
      </c>
      <c r="G135" s="39">
        <f>E135*F135</f>
        <v>8000</v>
      </c>
    </row>
    <row r="136" ht="13.65" customHeight="1">
      <c r="A136" t="s" s="60">
        <v>232</v>
      </c>
      <c r="B136" t="s" s="37">
        <v>31</v>
      </c>
      <c r="C136" t="s" s="10">
        <v>32</v>
      </c>
      <c r="D136" t="s" s="10">
        <v>29</v>
      </c>
      <c r="E136" s="13">
        <v>4</v>
      </c>
      <c r="F136" s="15">
        <v>90</v>
      </c>
      <c r="G136" s="39">
        <f>E136*F136</f>
        <v>360</v>
      </c>
    </row>
    <row r="137" ht="13.65" customHeight="1">
      <c r="A137" t="s" s="60">
        <v>233</v>
      </c>
      <c r="B137" t="s" s="37">
        <v>34</v>
      </c>
      <c r="C137" t="s" s="10">
        <v>32</v>
      </c>
      <c r="D137" t="s" s="10">
        <v>29</v>
      </c>
      <c r="E137" s="13">
        <v>1</v>
      </c>
      <c r="F137" s="15">
        <v>180</v>
      </c>
      <c r="G137" s="39">
        <f>E137*F137</f>
        <v>180</v>
      </c>
    </row>
    <row r="138" ht="25.5" customHeight="1">
      <c r="A138" t="s" s="60">
        <v>234</v>
      </c>
      <c r="B138" t="s" s="11">
        <v>64</v>
      </c>
      <c r="C138" t="s" s="10">
        <v>37</v>
      </c>
      <c r="D138" t="s" s="10">
        <v>29</v>
      </c>
      <c r="E138" s="13">
        <v>6</v>
      </c>
      <c r="F138" s="15">
        <v>170</v>
      </c>
      <c r="G138" s="39">
        <f>E138*F138</f>
        <v>1020</v>
      </c>
    </row>
    <row r="139" ht="25.5" customHeight="1">
      <c r="A139" t="s" s="60">
        <v>235</v>
      </c>
      <c r="B139" t="s" s="11">
        <v>39</v>
      </c>
      <c r="C139" t="s" s="10">
        <v>40</v>
      </c>
      <c r="D139" t="s" s="10">
        <v>29</v>
      </c>
      <c r="E139" s="13">
        <v>2</v>
      </c>
      <c r="F139" s="15">
        <v>190</v>
      </c>
      <c r="G139" s="39">
        <f>E139*F139</f>
        <v>380</v>
      </c>
    </row>
    <row r="140" ht="45" customHeight="1">
      <c r="A140" t="s" s="60">
        <v>236</v>
      </c>
      <c r="B140" t="s" s="11">
        <v>42</v>
      </c>
      <c r="C140" t="s" s="10">
        <v>43</v>
      </c>
      <c r="D140" t="s" s="10">
        <v>44</v>
      </c>
      <c r="E140" s="13">
        <v>1</v>
      </c>
      <c r="F140" s="15">
        <v>282.3</v>
      </c>
      <c r="G140" s="15">
        <v>282.3</v>
      </c>
    </row>
    <row r="141" ht="63.75" customHeight="1">
      <c r="A141" t="s" s="60">
        <v>237</v>
      </c>
      <c r="B141" t="s" s="11">
        <v>46</v>
      </c>
      <c r="C141" t="s" s="10">
        <v>47</v>
      </c>
      <c r="D141" t="s" s="10">
        <v>44</v>
      </c>
      <c r="E141" s="13">
        <v>1</v>
      </c>
      <c r="F141" s="15">
        <v>600</v>
      </c>
      <c r="G141" s="15">
        <v>600</v>
      </c>
    </row>
    <row r="142" ht="25.5" customHeight="1">
      <c r="A142" t="s" s="60">
        <v>238</v>
      </c>
      <c r="B142" t="s" s="11">
        <v>49</v>
      </c>
      <c r="C142" t="s" s="10">
        <v>50</v>
      </c>
      <c r="D142" t="s" s="10">
        <v>51</v>
      </c>
      <c r="E142" s="13">
        <v>6</v>
      </c>
      <c r="F142" s="15">
        <v>21</v>
      </c>
      <c r="G142" s="15">
        <v>126</v>
      </c>
    </row>
    <row r="143" ht="25.5" customHeight="1">
      <c r="A143" t="s" s="60">
        <v>239</v>
      </c>
      <c r="B143" t="s" s="38">
        <v>53</v>
      </c>
      <c r="C143" t="s" s="10">
        <v>54</v>
      </c>
      <c r="D143" t="s" s="10">
        <v>55</v>
      </c>
      <c r="E143" s="13">
        <v>100</v>
      </c>
      <c r="F143" s="15">
        <v>2.5</v>
      </c>
      <c r="G143" s="39">
        <f>E143*F143</f>
        <v>250</v>
      </c>
    </row>
    <row r="144" ht="17" customHeight="1">
      <c r="A144" t="s" s="60">
        <v>240</v>
      </c>
      <c r="B144" t="s" s="12">
        <v>57</v>
      </c>
      <c r="C144" t="s" s="51">
        <v>127</v>
      </c>
      <c r="D144" t="s" s="10">
        <v>59</v>
      </c>
      <c r="E144" s="13">
        <v>1</v>
      </c>
      <c r="F144" s="40">
        <v>80</v>
      </c>
      <c r="G144" s="15">
        <f>E144*F144</f>
        <v>80</v>
      </c>
    </row>
    <row r="145" ht="13.65" customHeight="1">
      <c r="A145" s="61"/>
      <c r="B145" s="53"/>
      <c r="C145" s="53"/>
      <c r="D145" s="54"/>
      <c r="E145" s="54"/>
      <c r="F145" s="54"/>
      <c r="G145" s="69">
        <f>SUM(G135:G144)</f>
        <v>11278.3</v>
      </c>
    </row>
    <row r="146" ht="13.65" customHeight="1">
      <c r="A146" t="s" s="7">
        <v>241</v>
      </c>
      <c r="B146" s="8"/>
      <c r="C146" s="8"/>
      <c r="D146" s="8"/>
      <c r="E146" s="8"/>
      <c r="F146" s="8"/>
      <c r="G146" s="9"/>
    </row>
    <row r="147" ht="28.5" customHeight="1">
      <c r="A147" t="s" s="10">
        <v>242</v>
      </c>
      <c r="B147" t="s" s="37">
        <v>243</v>
      </c>
      <c r="C147" t="s" s="10">
        <v>244</v>
      </c>
      <c r="D147" t="s" s="10">
        <v>245</v>
      </c>
      <c r="E147" s="13">
        <v>1</v>
      </c>
      <c r="F147" t="s" s="70">
        <v>246</v>
      </c>
      <c r="G147" s="15">
        <v>6000</v>
      </c>
    </row>
    <row r="148" ht="25.5" customHeight="1">
      <c r="A148" t="s" s="10">
        <v>247</v>
      </c>
      <c r="B148" t="s" s="11">
        <v>248</v>
      </c>
      <c r="C148" t="s" s="10">
        <v>249</v>
      </c>
      <c r="D148" t="s" s="10">
        <v>245</v>
      </c>
      <c r="E148" s="13">
        <v>2</v>
      </c>
      <c r="F148" s="40">
        <v>2500</v>
      </c>
      <c r="G148" s="15">
        <f>E148*F148</f>
        <v>5000</v>
      </c>
    </row>
    <row r="149" ht="38.25" customHeight="1">
      <c r="A149" t="s" s="10">
        <v>250</v>
      </c>
      <c r="B149" t="s" s="11">
        <v>251</v>
      </c>
      <c r="C149" t="s" s="10">
        <v>252</v>
      </c>
      <c r="D149" t="s" s="10">
        <v>12</v>
      </c>
      <c r="E149" s="13">
        <v>2</v>
      </c>
      <c r="F149" s="40">
        <v>1800</v>
      </c>
      <c r="G149" s="15">
        <f>E149*F149</f>
        <v>3600</v>
      </c>
    </row>
    <row r="150" ht="13.65" customHeight="1">
      <c r="A150" t="s" s="10">
        <v>253</v>
      </c>
      <c r="B150" t="s" s="11">
        <v>254</v>
      </c>
      <c r="C150" t="s" s="10">
        <v>32</v>
      </c>
      <c r="D150" t="s" s="10">
        <v>24</v>
      </c>
      <c r="E150" s="13">
        <v>8</v>
      </c>
      <c r="F150" s="40">
        <v>725</v>
      </c>
      <c r="G150" s="15">
        <v>5800</v>
      </c>
    </row>
    <row r="151" ht="13.65" customHeight="1">
      <c r="A151" s="47"/>
      <c r="B151" s="48"/>
      <c r="C151" s="48"/>
      <c r="D151" s="49"/>
      <c r="E151" s="49"/>
      <c r="F151" t="s" s="50">
        <v>60</v>
      </c>
      <c r="G151" s="44">
        <f>SUM(G147:G150)</f>
        <v>20400</v>
      </c>
    </row>
    <row r="152" ht="13.65" customHeight="1">
      <c r="A152" s="71"/>
      <c r="B152" s="72"/>
      <c r="C152" s="72"/>
      <c r="D152" s="71"/>
      <c r="E152" s="71"/>
      <c r="F152" s="71"/>
      <c r="G152" s="73"/>
    </row>
    <row r="153" ht="17" customHeight="1">
      <c r="A153" s="74"/>
      <c r="B153" s="75"/>
      <c r="C153" s="75"/>
      <c r="D153" s="76"/>
      <c r="E153" s="76"/>
      <c r="F153" t="s" s="77">
        <v>255</v>
      </c>
      <c r="G153" s="78">
        <v>300000</v>
      </c>
    </row>
    <row r="154" ht="17" customHeight="1">
      <c r="A154" s="79"/>
      <c r="B154" s="80"/>
      <c r="C154" s="81"/>
      <c r="D154" s="82"/>
      <c r="E154" s="83"/>
      <c r="F154" s="83"/>
      <c r="G154" s="83"/>
    </row>
    <row r="155" ht="17" customHeight="1">
      <c r="A155" s="84"/>
      <c r="B155" s="85"/>
      <c r="C155" s="86"/>
      <c r="D155" s="87"/>
      <c r="E155" s="84"/>
      <c r="F155" s="84"/>
      <c r="G155" s="84"/>
    </row>
    <row r="156" ht="17" customHeight="1">
      <c r="A156" s="84"/>
      <c r="B156" s="85"/>
      <c r="C156" s="86"/>
      <c r="D156" s="87"/>
      <c r="E156" s="84"/>
      <c r="F156" s="84"/>
      <c r="G156" s="84"/>
    </row>
    <row r="157" ht="17" customHeight="1">
      <c r="A157" s="84"/>
      <c r="B157" s="85"/>
      <c r="C157" s="86"/>
      <c r="D157" s="87"/>
      <c r="E157" s="84"/>
      <c r="F157" s="84"/>
      <c r="G157" s="84"/>
    </row>
    <row r="158" ht="17" customHeight="1">
      <c r="A158" s="84"/>
      <c r="B158" s="85"/>
      <c r="C158" s="86"/>
      <c r="D158" s="87"/>
      <c r="E158" s="84"/>
      <c r="F158" s="84"/>
      <c r="G158" s="84"/>
    </row>
    <row r="159" ht="17" customHeight="1">
      <c r="A159" s="84"/>
      <c r="B159" s="85"/>
      <c r="C159" s="86"/>
      <c r="D159" s="87"/>
      <c r="E159" s="84"/>
      <c r="F159" s="84"/>
      <c r="G159" s="84"/>
    </row>
    <row r="160" ht="17" customHeight="1">
      <c r="A160" s="84"/>
      <c r="B160" s="85"/>
      <c r="C160" s="86"/>
      <c r="D160" s="87"/>
      <c r="E160" s="84"/>
      <c r="F160" s="84"/>
      <c r="G160" s="84"/>
    </row>
    <row r="161" ht="17" customHeight="1">
      <c r="A161" s="84"/>
      <c r="B161" s="85"/>
      <c r="C161" s="86"/>
      <c r="D161" s="87"/>
      <c r="E161" s="84"/>
      <c r="F161" s="84"/>
      <c r="G161" s="84"/>
    </row>
    <row r="162" ht="17" customHeight="1">
      <c r="A162" s="84"/>
      <c r="B162" s="85"/>
      <c r="C162" s="86"/>
      <c r="D162" s="87"/>
      <c r="E162" s="84"/>
      <c r="F162" s="84"/>
      <c r="G162" s="84"/>
    </row>
    <row r="163" ht="17" customHeight="1">
      <c r="A163" s="84"/>
      <c r="B163" s="85"/>
      <c r="C163" s="86"/>
      <c r="D163" s="87"/>
      <c r="E163" s="84"/>
      <c r="F163" s="84"/>
      <c r="G163" s="84"/>
    </row>
    <row r="164" ht="17" customHeight="1">
      <c r="A164" s="84"/>
      <c r="B164" s="85"/>
      <c r="C164" s="86"/>
      <c r="D164" s="87"/>
      <c r="E164" s="84"/>
      <c r="F164" s="84"/>
      <c r="G164" s="84"/>
    </row>
    <row r="165" ht="17" customHeight="1">
      <c r="A165" s="84"/>
      <c r="B165" s="85"/>
      <c r="C165" s="86"/>
      <c r="D165" s="87"/>
      <c r="E165" s="84"/>
      <c r="F165" s="84"/>
      <c r="G165" s="84"/>
    </row>
    <row r="166" ht="17" customHeight="1">
      <c r="A166" s="84"/>
      <c r="B166" s="85"/>
      <c r="C166" s="86"/>
      <c r="D166" s="87"/>
      <c r="E166" s="84"/>
      <c r="F166" s="84"/>
      <c r="G166" s="84"/>
    </row>
    <row r="167" ht="17" customHeight="1">
      <c r="A167" s="84"/>
      <c r="B167" s="85"/>
      <c r="C167" s="86"/>
      <c r="D167" s="87"/>
      <c r="E167" s="84"/>
      <c r="F167" s="84"/>
      <c r="G167" s="84"/>
    </row>
    <row r="168" ht="17" customHeight="1">
      <c r="A168" s="84"/>
      <c r="B168" s="85"/>
      <c r="C168" s="86"/>
      <c r="D168" s="87"/>
      <c r="E168" s="84"/>
      <c r="F168" s="84"/>
      <c r="G168" s="84"/>
    </row>
    <row r="169" ht="17" customHeight="1">
      <c r="A169" s="84"/>
      <c r="B169" s="85"/>
      <c r="C169" s="86"/>
      <c r="D169" s="87"/>
      <c r="E169" s="84"/>
      <c r="F169" s="84"/>
      <c r="G169" s="84"/>
    </row>
    <row r="170" ht="17" customHeight="1">
      <c r="A170" s="84"/>
      <c r="B170" s="85"/>
      <c r="C170" s="86"/>
      <c r="D170" s="87"/>
      <c r="E170" s="84"/>
      <c r="F170" s="84"/>
      <c r="G170" s="84"/>
    </row>
    <row r="171" ht="17" customHeight="1">
      <c r="A171" s="84"/>
      <c r="B171" s="85"/>
      <c r="C171" s="86"/>
      <c r="D171" s="87"/>
      <c r="E171" s="84"/>
      <c r="F171" s="84"/>
      <c r="G171" s="84"/>
    </row>
    <row r="172" ht="17" customHeight="1">
      <c r="A172" s="84"/>
      <c r="B172" s="85"/>
      <c r="C172" s="86"/>
      <c r="D172" s="87"/>
      <c r="E172" s="84"/>
      <c r="F172" s="84"/>
      <c r="G172" s="84"/>
    </row>
    <row r="173" ht="17" customHeight="1">
      <c r="A173" s="84"/>
      <c r="B173" s="85"/>
      <c r="C173" s="86"/>
      <c r="D173" s="87"/>
      <c r="E173" s="84"/>
      <c r="F173" s="84"/>
      <c r="G173" s="84"/>
    </row>
    <row r="174" ht="17" customHeight="1">
      <c r="A174" s="84"/>
      <c r="B174" s="88"/>
      <c r="C174" s="89"/>
      <c r="D174" s="87"/>
      <c r="E174" s="84"/>
      <c r="F174" s="84"/>
      <c r="G174" s="84"/>
    </row>
  </sheetData>
  <mergeCells count="13">
    <mergeCell ref="A134:G134"/>
    <mergeCell ref="A146:G146"/>
    <mergeCell ref="A115:G115"/>
    <mergeCell ref="A127:G127"/>
    <mergeCell ref="A50:G50"/>
    <mergeCell ref="A68:G68"/>
    <mergeCell ref="A80:G80"/>
    <mergeCell ref="A25:G25"/>
    <mergeCell ref="A1:G3"/>
    <mergeCell ref="A4:G4"/>
    <mergeCell ref="A6:G6"/>
    <mergeCell ref="B12:G12"/>
    <mergeCell ref="A24:F24"/>
  </mergeCells>
  <hyperlinks>
    <hyperlink ref="C62" r:id="rId1" location="" tooltip="" display="www.mercadolivre.com.br"/>
    <hyperlink ref="C63" r:id="rId2" location="" tooltip="" display="www.mercadolivre.com.br"/>
    <hyperlink ref="C78" r:id="rId3" location="" tooltip="" display="www.mercadolivre.com.br"/>
    <hyperlink ref="C109" r:id="rId4" location="" tooltip="" display="www.mercadolivre.com.br"/>
    <hyperlink ref="C110" r:id="rId5" location="" tooltip="" display="www.mercadolivre.com.br"/>
    <hyperlink ref="C112" r:id="rId6" location="" tooltip="" display="www.decolar.com"/>
    <hyperlink ref="C125" r:id="rId7" location="" tooltip="" display="www.mercadolivre.com.br"/>
    <hyperlink ref="C144" r:id="rId8" location="" tooltip="" display="www.mercadolivre.com.br"/>
  </hyperlinks>
  <pageMargins left="0.7" right="0.694444" top="0.75" bottom="0.75" header="0.3" footer="0.3"/>
  <pageSetup firstPageNumber="1" fitToHeight="1" fitToWidth="1" scale="81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W157"/>
  <sheetViews>
    <sheetView workbookViewId="0" showGridLines="0" defaultGridColor="1"/>
  </sheetViews>
  <sheetFormatPr defaultColWidth="83.1667" defaultRowHeight="15.75" customHeight="1" outlineLevelRow="0" outlineLevelCol="0"/>
  <cols>
    <col min="1" max="1" width="8" style="90" customWidth="1"/>
    <col min="2" max="2" width="68.3516" style="90" customWidth="1"/>
    <col min="3" max="3" width="29.6719" style="90" customWidth="1"/>
    <col min="4" max="4" width="17.5" style="90" customWidth="1"/>
    <col min="5" max="5" width="11.3516" style="90" customWidth="1"/>
    <col min="6" max="6" width="15.3516" style="90" customWidth="1"/>
    <col min="7" max="7" width="20.1719" style="90" customWidth="1"/>
    <col min="8" max="8" width="12" style="90" customWidth="1"/>
    <col min="9" max="9" width="14.1719" style="90" customWidth="1"/>
    <col min="10" max="10" width="17.5" style="90" customWidth="1"/>
    <col min="11" max="11" width="13.8516" style="90" customWidth="1"/>
    <col min="12" max="23" width="83.1719" style="90" customWidth="1"/>
    <col min="24" max="256" width="83.1719" style="90" customWidth="1"/>
  </cols>
  <sheetData>
    <row r="1" ht="17" customHeight="1">
      <c r="A1" t="s" s="2">
        <v>0</v>
      </c>
      <c r="B1" s="3"/>
      <c r="C1" s="3"/>
      <c r="D1" s="3"/>
      <c r="E1" s="3"/>
      <c r="F1" s="3"/>
      <c r="G1" s="3"/>
      <c r="H1" s="87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ht="17" customHeight="1">
      <c r="A2" s="3"/>
      <c r="B2" s="3"/>
      <c r="C2" s="3"/>
      <c r="D2" s="3"/>
      <c r="E2" s="3"/>
      <c r="F2" s="3"/>
      <c r="G2" s="3"/>
      <c r="H2" s="87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ht="76.5" customHeight="1">
      <c r="A3" s="3"/>
      <c r="B3" s="3"/>
      <c r="C3" s="3"/>
      <c r="D3" s="3"/>
      <c r="E3" s="3"/>
      <c r="F3" s="3"/>
      <c r="G3" s="3"/>
      <c r="H3" s="87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ht="18" customHeight="1">
      <c r="A4" t="s" s="4">
        <v>1</v>
      </c>
      <c r="B4" s="5"/>
      <c r="C4" s="5"/>
      <c r="D4" s="5"/>
      <c r="E4" s="5"/>
      <c r="F4" s="5"/>
      <c r="G4" s="5"/>
      <c r="H4" s="87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</row>
    <row r="5" ht="36" customHeight="1">
      <c r="A5" t="s" s="4">
        <v>2</v>
      </c>
      <c r="B5" s="6"/>
      <c r="C5" t="s" s="4">
        <v>256</v>
      </c>
      <c r="D5" t="s" s="4">
        <v>4</v>
      </c>
      <c r="E5" t="s" s="4">
        <v>5</v>
      </c>
      <c r="F5" t="s" s="4">
        <v>6</v>
      </c>
      <c r="G5" t="s" s="4">
        <v>7</v>
      </c>
      <c r="H5" s="87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</row>
    <row r="6" ht="52.5" customHeight="1">
      <c r="A6" t="s" s="7">
        <v>8</v>
      </c>
      <c r="B6" s="8"/>
      <c r="C6" s="8"/>
      <c r="D6" s="8"/>
      <c r="E6" s="8"/>
      <c r="F6" s="8"/>
      <c r="G6" s="9"/>
      <c r="H6" s="87"/>
      <c r="I6" s="84"/>
      <c r="J6" s="91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</row>
    <row r="7" ht="60.75" customHeight="1">
      <c r="A7" t="s" s="10">
        <v>9</v>
      </c>
      <c r="B7" t="s" s="11">
        <v>10</v>
      </c>
      <c r="C7" t="s" s="92">
        <v>257</v>
      </c>
      <c r="D7" t="s" s="10">
        <v>12</v>
      </c>
      <c r="E7" s="13">
        <v>10</v>
      </c>
      <c r="F7" s="14">
        <v>1450.00155</v>
      </c>
      <c r="G7" s="15">
        <v>14500.00155</v>
      </c>
      <c r="H7" s="87"/>
      <c r="I7" s="84"/>
      <c r="J7" s="91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</row>
    <row r="8" ht="78.25" customHeight="1">
      <c r="A8" t="s" s="10">
        <v>258</v>
      </c>
      <c r="B8" t="s" s="11">
        <v>259</v>
      </c>
      <c r="C8" s="93"/>
      <c r="D8" t="s" s="10">
        <v>12</v>
      </c>
      <c r="E8" s="18">
        <v>10</v>
      </c>
      <c r="F8" s="19">
        <v>725</v>
      </c>
      <c r="G8" s="20">
        <v>7250</v>
      </c>
      <c r="H8" s="87"/>
      <c r="I8" s="84"/>
      <c r="J8" s="91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</row>
    <row r="9" ht="47.15" customHeight="1">
      <c r="A9" t="s" s="10">
        <v>15</v>
      </c>
      <c r="B9" t="s" s="11">
        <v>16</v>
      </c>
      <c r="C9" s="93"/>
      <c r="D9" t="s" s="10">
        <v>12</v>
      </c>
      <c r="E9" s="13">
        <v>10</v>
      </c>
      <c r="F9" s="21">
        <v>700</v>
      </c>
      <c r="G9" s="15">
        <v>7000</v>
      </c>
      <c r="H9" s="87"/>
      <c r="I9" s="84"/>
      <c r="J9" s="91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</row>
    <row r="10" ht="46.65" customHeight="1">
      <c r="A10" t="s" s="10">
        <v>18</v>
      </c>
      <c r="B10" t="s" s="11">
        <v>260</v>
      </c>
      <c r="C10" s="93"/>
      <c r="D10" t="s" s="10">
        <v>12</v>
      </c>
      <c r="E10" s="13">
        <v>10</v>
      </c>
      <c r="F10" s="22">
        <v>725</v>
      </c>
      <c r="G10" s="15">
        <v>7250</v>
      </c>
      <c r="H10" s="87"/>
      <c r="I10" s="84"/>
      <c r="J10" s="91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</row>
    <row r="11" ht="57.65" customHeight="1">
      <c r="A11" t="s" s="10">
        <v>21</v>
      </c>
      <c r="B11" t="s" s="11">
        <v>261</v>
      </c>
      <c r="C11" s="94"/>
      <c r="D11" t="s" s="10">
        <v>24</v>
      </c>
      <c r="E11" s="13">
        <v>80</v>
      </c>
      <c r="F11" s="22">
        <v>187.5</v>
      </c>
      <c r="G11" s="15">
        <v>15000</v>
      </c>
      <c r="H11" s="87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</row>
    <row r="12" ht="17" customHeight="1">
      <c r="A12" s="23"/>
      <c r="B12" s="24">
        <v>51000</v>
      </c>
      <c r="C12" s="26"/>
      <c r="D12" s="26"/>
      <c r="E12" s="26"/>
      <c r="F12" s="26"/>
      <c r="G12" s="26"/>
      <c r="H12" s="87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</row>
    <row r="13" ht="17" customHeight="1">
      <c r="A13" t="s" s="27">
        <v>25</v>
      </c>
      <c r="B13" s="95"/>
      <c r="C13" s="95"/>
      <c r="D13" s="31"/>
      <c r="E13" s="31"/>
      <c r="F13" s="31"/>
      <c r="G13" s="96"/>
      <c r="H13" s="97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</row>
    <row r="14" ht="17" customHeight="1">
      <c r="A14" t="s" s="33">
        <v>26</v>
      </c>
      <c r="B14" t="s" s="34">
        <v>27</v>
      </c>
      <c r="C14" t="s" s="98">
        <v>257</v>
      </c>
      <c r="D14" t="s" s="33">
        <v>29</v>
      </c>
      <c r="E14" s="35">
        <v>1</v>
      </c>
      <c r="F14" s="36">
        <v>8000</v>
      </c>
      <c r="G14" s="36">
        <f>E14*F14</f>
        <v>8000</v>
      </c>
      <c r="H14" s="87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</row>
    <row r="15" ht="17" customHeight="1">
      <c r="A15" t="s" s="10">
        <v>30</v>
      </c>
      <c r="B15" t="s" s="37">
        <v>31</v>
      </c>
      <c r="C15" s="99"/>
      <c r="D15" t="s" s="10">
        <v>29</v>
      </c>
      <c r="E15" s="13">
        <v>4</v>
      </c>
      <c r="F15" s="15">
        <v>90</v>
      </c>
      <c r="G15" s="15">
        <f>E15*F15</f>
        <v>360</v>
      </c>
      <c r="H15" s="87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</row>
    <row r="16" ht="17" customHeight="1">
      <c r="A16" t="s" s="10">
        <v>33</v>
      </c>
      <c r="B16" t="s" s="37">
        <v>34</v>
      </c>
      <c r="C16" s="99"/>
      <c r="D16" t="s" s="10">
        <v>29</v>
      </c>
      <c r="E16" s="13">
        <v>1</v>
      </c>
      <c r="F16" s="15">
        <v>180</v>
      </c>
      <c r="G16" s="15">
        <f>E16*F16</f>
        <v>180</v>
      </c>
      <c r="H16" s="87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</row>
    <row r="17" ht="17" customHeight="1">
      <c r="A17" t="s" s="10">
        <v>35</v>
      </c>
      <c r="B17" t="s" s="11">
        <v>36</v>
      </c>
      <c r="C17" s="99"/>
      <c r="D17" t="s" s="10">
        <v>29</v>
      </c>
      <c r="E17" s="13">
        <v>6</v>
      </c>
      <c r="F17" s="15">
        <v>170</v>
      </c>
      <c r="G17" s="15">
        <f>E17*F17</f>
        <v>1020</v>
      </c>
      <c r="H17" s="87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</row>
    <row r="18" ht="17" customHeight="1">
      <c r="A18" t="s" s="10">
        <v>38</v>
      </c>
      <c r="B18" t="s" s="11">
        <v>39</v>
      </c>
      <c r="C18" s="99"/>
      <c r="D18" t="s" s="10">
        <v>29</v>
      </c>
      <c r="E18" s="13">
        <v>2</v>
      </c>
      <c r="F18" s="15">
        <v>190</v>
      </c>
      <c r="G18" s="15">
        <f>E18*F18</f>
        <v>380</v>
      </c>
      <c r="H18" s="87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</row>
    <row r="19" ht="17" customHeight="1">
      <c r="A19" t="s" s="10">
        <v>41</v>
      </c>
      <c r="B19" t="s" s="11">
        <v>42</v>
      </c>
      <c r="C19" s="99"/>
      <c r="D19" t="s" s="10">
        <v>44</v>
      </c>
      <c r="E19" s="13">
        <v>1</v>
      </c>
      <c r="F19" s="15">
        <v>282.3</v>
      </c>
      <c r="G19" s="15">
        <v>282.3</v>
      </c>
      <c r="H19" s="87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</row>
    <row r="20" ht="17" customHeight="1">
      <c r="A20" t="s" s="10">
        <v>45</v>
      </c>
      <c r="B20" t="s" s="11">
        <v>46</v>
      </c>
      <c r="C20" s="99"/>
      <c r="D20" t="s" s="10">
        <v>44</v>
      </c>
      <c r="E20" s="13">
        <v>1</v>
      </c>
      <c r="F20" s="100">
        <v>600</v>
      </c>
      <c r="G20" s="101">
        <v>600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</row>
    <row r="21" ht="17" customHeight="1">
      <c r="A21" t="s" s="10">
        <v>48</v>
      </c>
      <c r="B21" t="s" s="11">
        <v>49</v>
      </c>
      <c r="C21" s="99"/>
      <c r="D21" t="s" s="10">
        <v>51</v>
      </c>
      <c r="E21" s="13">
        <v>6</v>
      </c>
      <c r="F21" s="15">
        <v>21</v>
      </c>
      <c r="G21" s="15">
        <v>126</v>
      </c>
      <c r="H21" s="87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</row>
    <row r="22" ht="25.5" customHeight="1">
      <c r="A22" t="s" s="10">
        <v>52</v>
      </c>
      <c r="B22" t="s" s="38">
        <v>53</v>
      </c>
      <c r="C22" s="99"/>
      <c r="D22" t="s" s="10">
        <v>55</v>
      </c>
      <c r="E22" s="13">
        <v>100</v>
      </c>
      <c r="F22" s="15">
        <v>2.5</v>
      </c>
      <c r="G22" s="39">
        <f>E22*F22</f>
        <v>250</v>
      </c>
      <c r="H22" s="87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</row>
    <row r="23" ht="17" customHeight="1">
      <c r="A23" t="s" s="10">
        <v>56</v>
      </c>
      <c r="B23" t="s" s="12">
        <v>57</v>
      </c>
      <c r="C23" s="102"/>
      <c r="D23" t="s" s="10">
        <v>59</v>
      </c>
      <c r="E23" s="13">
        <v>1</v>
      </c>
      <c r="F23" s="40">
        <v>80</v>
      </c>
      <c r="G23" s="15">
        <f>E23*F23</f>
        <v>80</v>
      </c>
      <c r="H23" s="87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</row>
    <row r="24" ht="17" customHeight="1">
      <c r="A24" t="s" s="41">
        <v>60</v>
      </c>
      <c r="B24" s="42"/>
      <c r="C24" s="42"/>
      <c r="D24" s="42"/>
      <c r="E24" s="42"/>
      <c r="F24" s="43"/>
      <c r="G24" s="44">
        <f>SUM(G14:G23)</f>
        <v>11278.3</v>
      </c>
      <c r="H24" s="87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</row>
    <row r="25" ht="24.75" customHeight="1">
      <c r="A25" t="s" s="7">
        <v>262</v>
      </c>
      <c r="B25" s="8"/>
      <c r="C25" s="8"/>
      <c r="D25" s="8"/>
      <c r="E25" s="8"/>
      <c r="F25" s="8"/>
      <c r="G25" s="9"/>
      <c r="H25" s="87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</row>
    <row r="26" ht="17" customHeight="1">
      <c r="A26" t="s" s="10">
        <v>62</v>
      </c>
      <c r="B26" t="s" s="11">
        <v>39</v>
      </c>
      <c r="C26" t="s" s="92">
        <v>257</v>
      </c>
      <c r="D26" t="s" s="10">
        <v>55</v>
      </c>
      <c r="E26" s="13">
        <v>6</v>
      </c>
      <c r="F26" s="40">
        <v>190</v>
      </c>
      <c r="G26" s="15">
        <f>E26*F26</f>
        <v>1140</v>
      </c>
      <c r="H26" s="103"/>
      <c r="I26" s="104"/>
      <c r="J26" s="10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</row>
    <row r="27" ht="14.25" customHeight="1">
      <c r="A27" t="s" s="10">
        <v>63</v>
      </c>
      <c r="B27" t="s" s="11">
        <v>64</v>
      </c>
      <c r="C27" s="99"/>
      <c r="D27" t="s" s="10">
        <v>55</v>
      </c>
      <c r="E27" s="13">
        <v>20</v>
      </c>
      <c r="F27" s="40">
        <v>170</v>
      </c>
      <c r="G27" s="15">
        <f>E27*F27</f>
        <v>3400</v>
      </c>
      <c r="H27" s="103"/>
      <c r="I27" s="104"/>
      <c r="J27" s="10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</row>
    <row r="28" ht="17" customHeight="1">
      <c r="A28" t="s" s="10">
        <v>65</v>
      </c>
      <c r="B28" t="s" s="11">
        <v>66</v>
      </c>
      <c r="C28" s="99"/>
      <c r="D28" t="s" s="10">
        <v>29</v>
      </c>
      <c r="E28" s="13">
        <v>2</v>
      </c>
      <c r="F28" s="40">
        <v>40</v>
      </c>
      <c r="G28" s="15">
        <f>E28*F28</f>
        <v>80</v>
      </c>
      <c r="H28" s="105"/>
      <c r="I28" s="10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</row>
    <row r="29" ht="17" customHeight="1">
      <c r="A29" t="s" s="10">
        <v>68</v>
      </c>
      <c r="B29" t="s" s="11">
        <v>69</v>
      </c>
      <c r="C29" s="99"/>
      <c r="D29" t="s" s="10">
        <v>70</v>
      </c>
      <c r="E29" s="13">
        <v>1</v>
      </c>
      <c r="F29" s="40">
        <v>500</v>
      </c>
      <c r="G29" s="15">
        <f>E29*F29</f>
        <v>500</v>
      </c>
      <c r="H29" s="103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</row>
    <row r="30" ht="17" customHeight="1">
      <c r="A30" t="s" s="10">
        <v>71</v>
      </c>
      <c r="B30" t="s" s="11">
        <v>72</v>
      </c>
      <c r="C30" s="99"/>
      <c r="D30" t="s" s="10">
        <v>73</v>
      </c>
      <c r="E30" s="13">
        <v>1</v>
      </c>
      <c r="F30" s="40">
        <v>8000</v>
      </c>
      <c r="G30" s="15">
        <f>E30*F30</f>
        <v>8000</v>
      </c>
      <c r="H30" s="107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9"/>
    </row>
    <row r="31" ht="17" customHeight="1">
      <c r="A31" t="s" s="10">
        <v>74</v>
      </c>
      <c r="B31" t="s" s="11">
        <v>75</v>
      </c>
      <c r="C31" s="99"/>
      <c r="D31" t="s" s="10">
        <v>59</v>
      </c>
      <c r="E31" s="13">
        <v>200</v>
      </c>
      <c r="F31" s="40">
        <v>2.47</v>
      </c>
      <c r="G31" s="15">
        <f>E31*F31</f>
        <v>494</v>
      </c>
      <c r="H31" s="105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</row>
    <row r="32" ht="17" customHeight="1">
      <c r="A32" t="s" s="10">
        <v>77</v>
      </c>
      <c r="B32" t="s" s="11">
        <v>49</v>
      </c>
      <c r="C32" s="99"/>
      <c r="D32" t="s" s="10">
        <v>59</v>
      </c>
      <c r="E32" s="13">
        <v>50</v>
      </c>
      <c r="F32" s="40">
        <v>21</v>
      </c>
      <c r="G32" s="15">
        <f>E32*F32</f>
        <v>1050</v>
      </c>
      <c r="H32" s="103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</row>
    <row r="33" ht="17" customHeight="1">
      <c r="A33" t="s" s="10">
        <v>78</v>
      </c>
      <c r="B33" t="s" s="11">
        <v>79</v>
      </c>
      <c r="C33" s="99"/>
      <c r="D33" t="s" s="10">
        <v>73</v>
      </c>
      <c r="E33" s="13">
        <v>1</v>
      </c>
      <c r="F33" s="40">
        <v>400</v>
      </c>
      <c r="G33" s="15">
        <f>E33*F33</f>
        <v>400</v>
      </c>
      <c r="H33" s="105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</row>
    <row r="34" ht="17" customHeight="1">
      <c r="A34" t="s" s="10">
        <v>81</v>
      </c>
      <c r="B34" t="s" s="11">
        <v>82</v>
      </c>
      <c r="C34" s="99"/>
      <c r="D34" t="s" s="10">
        <v>73</v>
      </c>
      <c r="E34" s="13">
        <v>2</v>
      </c>
      <c r="F34" s="40">
        <v>180</v>
      </c>
      <c r="G34" s="15">
        <f>E34*F34</f>
        <v>360</v>
      </c>
      <c r="H34" s="110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</row>
    <row r="35" ht="17" customHeight="1">
      <c r="A35" t="s" s="10">
        <v>83</v>
      </c>
      <c r="B35" t="s" s="11">
        <v>31</v>
      </c>
      <c r="C35" s="99"/>
      <c r="D35" t="s" s="10">
        <v>73</v>
      </c>
      <c r="E35" s="13">
        <v>18</v>
      </c>
      <c r="F35" s="40">
        <v>90</v>
      </c>
      <c r="G35" s="15">
        <f>E35*F35</f>
        <v>1620</v>
      </c>
      <c r="H35" s="103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</row>
    <row r="36" ht="36" customHeight="1">
      <c r="A36" t="s" s="10">
        <v>84</v>
      </c>
      <c r="B36" t="s" s="11">
        <v>85</v>
      </c>
      <c r="C36" s="99"/>
      <c r="D36" t="s" s="10">
        <v>29</v>
      </c>
      <c r="E36" s="13">
        <v>2</v>
      </c>
      <c r="F36" s="40">
        <v>282</v>
      </c>
      <c r="G36" s="15">
        <f>E36*F36</f>
        <v>564</v>
      </c>
      <c r="H36" s="105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</row>
    <row r="37" ht="27" customHeight="1">
      <c r="A37" t="s" s="10">
        <v>87</v>
      </c>
      <c r="B37" t="s" s="11">
        <v>88</v>
      </c>
      <c r="C37" s="99"/>
      <c r="D37" t="s" s="10">
        <v>44</v>
      </c>
      <c r="E37" s="13">
        <v>1</v>
      </c>
      <c r="F37" s="40">
        <v>8000</v>
      </c>
      <c r="G37" s="15">
        <f>E37*F37</f>
        <v>8000</v>
      </c>
      <c r="H37" s="105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</row>
    <row r="38" ht="28.5" customHeight="1">
      <c r="A38" t="s" s="10">
        <v>90</v>
      </c>
      <c r="B38" t="s" s="11">
        <v>53</v>
      </c>
      <c r="C38" s="99"/>
      <c r="D38" t="s" s="10">
        <v>55</v>
      </c>
      <c r="E38" s="45">
        <v>400</v>
      </c>
      <c r="F38" s="40">
        <v>2.5</v>
      </c>
      <c r="G38" s="15">
        <f>E38*F38</f>
        <v>1000</v>
      </c>
      <c r="H38" s="105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</row>
    <row r="39" ht="25.5" customHeight="1">
      <c r="A39" t="s" s="10">
        <v>91</v>
      </c>
      <c r="B39" t="s" s="11">
        <v>92</v>
      </c>
      <c r="C39" s="99"/>
      <c r="D39" t="s" s="10">
        <v>55</v>
      </c>
      <c r="E39" s="13">
        <v>100</v>
      </c>
      <c r="F39" s="40">
        <v>8</v>
      </c>
      <c r="G39" s="15">
        <f>E39*F39</f>
        <v>800</v>
      </c>
      <c r="H39" s="105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</row>
    <row r="40" ht="17" customHeight="1">
      <c r="A40" t="s" s="10">
        <v>94</v>
      </c>
      <c r="B40" t="s" s="12">
        <v>42</v>
      </c>
      <c r="C40" s="99"/>
      <c r="D40" t="s" s="10">
        <v>44</v>
      </c>
      <c r="E40" s="13">
        <v>2</v>
      </c>
      <c r="F40" s="15">
        <v>282.3</v>
      </c>
      <c r="G40" s="39">
        <v>564.6</v>
      </c>
      <c r="H40" s="105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</row>
    <row r="41" ht="17" customHeight="1">
      <c r="A41" t="s" s="10">
        <v>95</v>
      </c>
      <c r="B41" t="s" s="11">
        <v>46</v>
      </c>
      <c r="C41" s="99"/>
      <c r="D41" t="s" s="10">
        <v>44</v>
      </c>
      <c r="E41" s="13">
        <v>1</v>
      </c>
      <c r="F41" s="15">
        <v>600</v>
      </c>
      <c r="G41" s="39">
        <v>600</v>
      </c>
      <c r="H41" s="111"/>
      <c r="I41" s="106"/>
      <c r="J41" s="106"/>
      <c r="K41" s="106"/>
      <c r="L41" s="106"/>
      <c r="M41" s="106"/>
      <c r="N41" s="84"/>
      <c r="O41" s="84"/>
      <c r="P41" s="84"/>
      <c r="Q41" s="84"/>
      <c r="R41" s="84"/>
      <c r="S41" s="84"/>
      <c r="T41" s="84"/>
      <c r="U41" s="106"/>
      <c r="V41" s="106"/>
      <c r="W41" s="106"/>
    </row>
    <row r="42" ht="17" customHeight="1">
      <c r="A42" t="s" s="10">
        <v>96</v>
      </c>
      <c r="B42" t="s" s="11">
        <v>97</v>
      </c>
      <c r="C42" s="99"/>
      <c r="D42" t="s" s="10">
        <v>59</v>
      </c>
      <c r="E42" s="13">
        <v>30</v>
      </c>
      <c r="F42" s="40">
        <v>25</v>
      </c>
      <c r="G42" s="39">
        <v>750</v>
      </c>
      <c r="H42" s="112"/>
      <c r="I42" s="108"/>
      <c r="J42" s="108"/>
      <c r="K42" s="108"/>
      <c r="L42" s="108"/>
      <c r="M42" s="108"/>
      <c r="N42" s="97"/>
      <c r="O42" s="84"/>
      <c r="P42" s="84"/>
      <c r="Q42" s="84"/>
      <c r="R42" s="84"/>
      <c r="S42" s="84"/>
      <c r="T42" s="113"/>
      <c r="U42" s="108"/>
      <c r="V42" s="108"/>
      <c r="W42" s="109"/>
    </row>
    <row r="43" ht="19.5" customHeight="1">
      <c r="A43" t="s" s="10">
        <v>99</v>
      </c>
      <c r="B43" t="s" s="11">
        <v>100</v>
      </c>
      <c r="C43" s="99"/>
      <c r="D43" t="s" s="10">
        <v>24</v>
      </c>
      <c r="E43" s="13">
        <v>1</v>
      </c>
      <c r="F43" s="40">
        <v>2025</v>
      </c>
      <c r="G43" s="15">
        <v>2025</v>
      </c>
      <c r="H43" s="114"/>
      <c r="I43" s="115"/>
      <c r="J43" s="79"/>
      <c r="K43" s="79"/>
      <c r="L43" s="79"/>
      <c r="M43" s="79"/>
      <c r="N43" s="84"/>
      <c r="O43" s="84"/>
      <c r="P43" s="84"/>
      <c r="Q43" s="84"/>
      <c r="R43" s="84"/>
      <c r="S43" s="84"/>
      <c r="T43" s="84"/>
      <c r="U43" s="79"/>
      <c r="V43" s="79"/>
      <c r="W43" s="79"/>
    </row>
    <row r="44" ht="19.5" customHeight="1">
      <c r="A44" t="s" s="10">
        <v>102</v>
      </c>
      <c r="B44" t="s" s="12">
        <v>103</v>
      </c>
      <c r="C44" s="99"/>
      <c r="D44" t="s" s="10">
        <v>105</v>
      </c>
      <c r="E44" s="13">
        <v>1</v>
      </c>
      <c r="F44" s="40">
        <v>5000</v>
      </c>
      <c r="G44" s="15">
        <f>E44*F44</f>
        <v>5000</v>
      </c>
      <c r="H44" s="116"/>
      <c r="I44" s="117"/>
      <c r="J44" s="118"/>
      <c r="K44" s="118"/>
      <c r="L44" s="119"/>
      <c r="M44" s="120"/>
      <c r="N44" s="120"/>
      <c r="O44" s="121"/>
      <c r="P44" s="84"/>
      <c r="Q44" s="84"/>
      <c r="R44" s="120"/>
      <c r="S44" s="84"/>
      <c r="T44" s="84"/>
      <c r="U44" s="84"/>
      <c r="V44" s="84"/>
      <c r="W44" s="84"/>
    </row>
    <row r="45" ht="19.5" customHeight="1">
      <c r="A45" t="s" s="10">
        <v>106</v>
      </c>
      <c r="B45" t="s" s="12">
        <v>107</v>
      </c>
      <c r="C45" s="99"/>
      <c r="D45" t="s" s="10">
        <v>105</v>
      </c>
      <c r="E45" s="13">
        <v>1</v>
      </c>
      <c r="F45" s="40">
        <v>6500</v>
      </c>
      <c r="G45" s="15">
        <f>E45*F45</f>
        <v>6500</v>
      </c>
      <c r="H45" s="122"/>
      <c r="I45" s="117"/>
      <c r="J45" s="118"/>
      <c r="K45" s="118"/>
      <c r="L45" s="119"/>
      <c r="M45" s="120"/>
      <c r="N45" s="120"/>
      <c r="O45" s="123"/>
      <c r="P45" s="84"/>
      <c r="Q45" s="84"/>
      <c r="R45" s="120"/>
      <c r="S45" s="84"/>
      <c r="T45" s="84"/>
      <c r="U45" s="84"/>
      <c r="V45" s="84"/>
      <c r="W45" s="84"/>
    </row>
    <row r="46" ht="24" customHeight="1">
      <c r="A46" t="s" s="10">
        <v>109</v>
      </c>
      <c r="B46" t="s" s="12">
        <v>57</v>
      </c>
      <c r="C46" s="99"/>
      <c r="D46" t="s" s="10">
        <v>59</v>
      </c>
      <c r="E46" s="13">
        <v>10</v>
      </c>
      <c r="F46" s="40">
        <v>80</v>
      </c>
      <c r="G46" s="15">
        <f>E46*F46</f>
        <v>800</v>
      </c>
      <c r="H46" s="122"/>
      <c r="I46" s="117"/>
      <c r="J46" s="118"/>
      <c r="K46" s="118"/>
      <c r="L46" s="119"/>
      <c r="M46" s="120"/>
      <c r="N46" s="120"/>
      <c r="O46" s="123"/>
      <c r="P46" s="84"/>
      <c r="Q46" s="84"/>
      <c r="R46" s="120"/>
      <c r="S46" s="84"/>
      <c r="T46" s="84"/>
      <c r="U46" s="84"/>
      <c r="V46" s="84"/>
      <c r="W46" s="84"/>
    </row>
    <row r="47" ht="21.75" customHeight="1">
      <c r="A47" t="s" s="10">
        <v>110</v>
      </c>
      <c r="B47" t="s" s="12">
        <v>111</v>
      </c>
      <c r="C47" s="99"/>
      <c r="D47" t="s" s="10">
        <v>59</v>
      </c>
      <c r="E47" s="46">
        <v>1000</v>
      </c>
      <c r="F47" s="40">
        <v>0.5</v>
      </c>
      <c r="G47" s="15">
        <f>E47*F47</f>
        <v>500</v>
      </c>
      <c r="H47" s="124"/>
      <c r="I47" s="125"/>
      <c r="J47" s="126"/>
      <c r="K47" s="126"/>
      <c r="L47" s="127"/>
      <c r="M47" s="128"/>
      <c r="N47" s="120"/>
      <c r="O47" s="123"/>
      <c r="P47" s="84"/>
      <c r="Q47" s="84"/>
      <c r="R47" s="120"/>
      <c r="S47" s="84"/>
      <c r="T47" s="84"/>
      <c r="U47" s="106"/>
      <c r="V47" s="106"/>
      <c r="W47" s="106"/>
    </row>
    <row r="48" ht="17" customHeight="1">
      <c r="A48" t="s" s="10">
        <v>112</v>
      </c>
      <c r="B48" t="s" s="12">
        <v>113</v>
      </c>
      <c r="C48" s="102"/>
      <c r="D48" t="s" s="10">
        <v>24</v>
      </c>
      <c r="E48" s="13">
        <v>1</v>
      </c>
      <c r="F48" s="40">
        <v>800</v>
      </c>
      <c r="G48" s="15">
        <f>E48*F48</f>
        <v>800</v>
      </c>
      <c r="H48" s="129"/>
      <c r="I48" s="130"/>
      <c r="J48" s="131"/>
      <c r="K48" s="131"/>
      <c r="L48" s="132"/>
      <c r="M48" s="133"/>
      <c r="N48" s="134"/>
      <c r="O48" s="123"/>
      <c r="P48" s="84"/>
      <c r="Q48" s="84"/>
      <c r="R48" s="120"/>
      <c r="S48" s="84"/>
      <c r="T48" s="113"/>
      <c r="U48" s="108"/>
      <c r="V48" s="108"/>
      <c r="W48" s="109"/>
    </row>
    <row r="49" ht="17" customHeight="1">
      <c r="A49" s="47"/>
      <c r="B49" s="48"/>
      <c r="C49" s="48"/>
      <c r="D49" s="49"/>
      <c r="E49" s="49"/>
      <c r="F49" t="s" s="50">
        <v>60</v>
      </c>
      <c r="G49" s="44">
        <f>SUM(G26:G48)</f>
        <v>44947.6</v>
      </c>
      <c r="H49" s="135"/>
      <c r="I49" s="79"/>
      <c r="J49" s="79"/>
      <c r="K49" s="79"/>
      <c r="L49" s="79"/>
      <c r="M49" s="79"/>
      <c r="N49" s="84"/>
      <c r="O49" s="84"/>
      <c r="P49" s="84"/>
      <c r="Q49" s="84"/>
      <c r="R49" s="84"/>
      <c r="S49" s="84"/>
      <c r="T49" s="84"/>
      <c r="U49" s="79"/>
      <c r="V49" s="79"/>
      <c r="W49" s="79"/>
    </row>
    <row r="50" ht="15.75" customHeight="1">
      <c r="A50" t="s" s="7">
        <v>115</v>
      </c>
      <c r="B50" s="8"/>
      <c r="C50" s="8"/>
      <c r="D50" s="8"/>
      <c r="E50" s="8"/>
      <c r="F50" s="8"/>
      <c r="G50" s="9"/>
      <c r="H50" s="87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</row>
    <row r="51" ht="15.75" customHeight="1">
      <c r="A51" t="s" s="10">
        <v>116</v>
      </c>
      <c r="B51" t="s" s="37">
        <v>27</v>
      </c>
      <c r="C51" t="s" s="92">
        <v>257</v>
      </c>
      <c r="D51" t="s" s="10">
        <v>29</v>
      </c>
      <c r="E51" s="13">
        <v>1</v>
      </c>
      <c r="F51" s="15">
        <v>8000</v>
      </c>
      <c r="G51" s="15">
        <f>E51*F51</f>
        <v>8000</v>
      </c>
      <c r="H51" s="87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</row>
    <row r="52" ht="15.75" customHeight="1">
      <c r="A52" t="s" s="10">
        <v>117</v>
      </c>
      <c r="B52" t="s" s="37">
        <v>31</v>
      </c>
      <c r="C52" s="99"/>
      <c r="D52" t="s" s="10">
        <v>29</v>
      </c>
      <c r="E52" s="13">
        <v>4</v>
      </c>
      <c r="F52" s="15">
        <v>90</v>
      </c>
      <c r="G52" s="15">
        <f>E52*F52</f>
        <v>360</v>
      </c>
      <c r="H52" s="87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</row>
    <row r="53" ht="15.75" customHeight="1">
      <c r="A53" t="s" s="10">
        <v>118</v>
      </c>
      <c r="B53" t="s" s="37">
        <v>34</v>
      </c>
      <c r="C53" s="99"/>
      <c r="D53" t="s" s="10">
        <v>29</v>
      </c>
      <c r="E53" s="13">
        <v>1</v>
      </c>
      <c r="F53" s="15">
        <v>180</v>
      </c>
      <c r="G53" s="15">
        <v>180</v>
      </c>
      <c r="H53" s="87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</row>
    <row r="54" ht="15.75" customHeight="1">
      <c r="A54" t="s" s="10">
        <v>118</v>
      </c>
      <c r="B54" t="s" s="11">
        <v>64</v>
      </c>
      <c r="C54" s="99"/>
      <c r="D54" t="s" s="10">
        <v>29</v>
      </c>
      <c r="E54" s="13">
        <v>6</v>
      </c>
      <c r="F54" s="15">
        <v>170</v>
      </c>
      <c r="G54" s="15">
        <f>E54*F54</f>
        <v>1020</v>
      </c>
      <c r="H54" s="87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</row>
    <row r="55" ht="15.75" customHeight="1">
      <c r="A55" t="s" s="10">
        <v>119</v>
      </c>
      <c r="B55" t="s" s="11">
        <v>39</v>
      </c>
      <c r="C55" s="99"/>
      <c r="D55" t="s" s="10">
        <v>29</v>
      </c>
      <c r="E55" s="13">
        <v>2</v>
      </c>
      <c r="F55" s="15">
        <v>190</v>
      </c>
      <c r="G55" s="15">
        <f>E55*F55</f>
        <v>380</v>
      </c>
      <c r="H55" s="87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</row>
    <row r="56" ht="15.75" customHeight="1">
      <c r="A56" t="s" s="10">
        <v>120</v>
      </c>
      <c r="B56" t="s" s="11">
        <v>42</v>
      </c>
      <c r="C56" s="99"/>
      <c r="D56" t="s" s="10">
        <v>44</v>
      </c>
      <c r="E56" s="13">
        <v>1</v>
      </c>
      <c r="F56" s="15">
        <v>282.3</v>
      </c>
      <c r="G56" s="15">
        <v>282.3</v>
      </c>
      <c r="H56" s="87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</row>
    <row r="57" ht="15.75" customHeight="1">
      <c r="A57" t="s" s="10">
        <v>121</v>
      </c>
      <c r="B57" t="s" s="11">
        <v>46</v>
      </c>
      <c r="C57" s="99"/>
      <c r="D57" t="s" s="10">
        <v>44</v>
      </c>
      <c r="E57" s="13">
        <v>1</v>
      </c>
      <c r="F57" s="15">
        <v>600</v>
      </c>
      <c r="G57" s="15">
        <v>600</v>
      </c>
      <c r="H57" s="87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</row>
    <row r="58" ht="15.75" customHeight="1">
      <c r="A58" t="s" s="10">
        <v>122</v>
      </c>
      <c r="B58" t="s" s="11">
        <v>49</v>
      </c>
      <c r="C58" s="99"/>
      <c r="D58" t="s" s="10">
        <v>51</v>
      </c>
      <c r="E58" s="13">
        <v>6</v>
      </c>
      <c r="F58" s="15">
        <v>21</v>
      </c>
      <c r="G58" s="15">
        <v>126</v>
      </c>
      <c r="H58" s="87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</row>
    <row r="59" ht="29.25" customHeight="1">
      <c r="A59" t="s" s="10">
        <v>123</v>
      </c>
      <c r="B59" t="s" s="38">
        <v>53</v>
      </c>
      <c r="C59" s="99"/>
      <c r="D59" t="s" s="10">
        <v>55</v>
      </c>
      <c r="E59" s="13">
        <v>100</v>
      </c>
      <c r="F59" s="15">
        <v>2.5</v>
      </c>
      <c r="G59" s="39">
        <f>E59*F59</f>
        <v>250</v>
      </c>
      <c r="H59" s="87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</row>
    <row r="60" ht="15.75" customHeight="1">
      <c r="A60" t="s" s="10">
        <v>124</v>
      </c>
      <c r="B60" t="s" s="12">
        <v>103</v>
      </c>
      <c r="C60" s="99"/>
      <c r="D60" t="s" s="10">
        <v>105</v>
      </c>
      <c r="E60" s="13">
        <v>1</v>
      </c>
      <c r="F60" s="40">
        <v>5000</v>
      </c>
      <c r="G60" s="15">
        <f>E60*F60</f>
        <v>5000</v>
      </c>
      <c r="H60" s="87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</row>
    <row r="61" ht="15.75" customHeight="1">
      <c r="A61" t="s" s="10">
        <v>125</v>
      </c>
      <c r="B61" t="s" s="12">
        <v>107</v>
      </c>
      <c r="C61" s="99"/>
      <c r="D61" t="s" s="10">
        <v>105</v>
      </c>
      <c r="E61" s="13">
        <v>1</v>
      </c>
      <c r="F61" s="40">
        <v>6500</v>
      </c>
      <c r="G61" s="15">
        <f>E61*F61</f>
        <v>6500</v>
      </c>
      <c r="H61" s="87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</row>
    <row r="62" ht="15.75" customHeight="1">
      <c r="A62" t="s" s="10">
        <v>126</v>
      </c>
      <c r="B62" t="s" s="12">
        <v>57</v>
      </c>
      <c r="C62" s="99"/>
      <c r="D62" t="s" s="10">
        <v>59</v>
      </c>
      <c r="E62" s="13">
        <v>6</v>
      </c>
      <c r="F62" s="40">
        <v>80</v>
      </c>
      <c r="G62" s="15">
        <f>E62*F62</f>
        <v>480</v>
      </c>
      <c r="H62" s="87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</row>
    <row r="63" ht="15.75" customHeight="1">
      <c r="A63" t="s" s="10">
        <v>128</v>
      </c>
      <c r="B63" t="s" s="12">
        <v>111</v>
      </c>
      <c r="C63" s="99"/>
      <c r="D63" t="s" s="10">
        <v>59</v>
      </c>
      <c r="E63" s="46">
        <v>1000</v>
      </c>
      <c r="F63" s="40">
        <v>0.5</v>
      </c>
      <c r="G63" s="15">
        <f>E63*F63</f>
        <v>500</v>
      </c>
      <c r="H63" s="87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</row>
    <row r="64" ht="15.75" customHeight="1">
      <c r="A64" t="s" s="10">
        <v>129</v>
      </c>
      <c r="B64" t="s" s="12">
        <v>130</v>
      </c>
      <c r="C64" s="99"/>
      <c r="D64" t="s" s="10">
        <v>44</v>
      </c>
      <c r="E64" s="46">
        <v>1</v>
      </c>
      <c r="F64" s="40">
        <v>1000</v>
      </c>
      <c r="G64" s="15">
        <v>1000</v>
      </c>
      <c r="H64" s="87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</row>
    <row r="65" ht="15.75" customHeight="1">
      <c r="A65" t="s" s="10">
        <v>132</v>
      </c>
      <c r="B65" t="s" s="12">
        <v>66</v>
      </c>
      <c r="C65" s="99"/>
      <c r="D65" t="s" s="10">
        <v>29</v>
      </c>
      <c r="E65" s="13">
        <v>2</v>
      </c>
      <c r="F65" s="40">
        <v>40</v>
      </c>
      <c r="G65" s="15">
        <f>E65*F65</f>
        <v>80</v>
      </c>
      <c r="H65" s="87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</row>
    <row r="66" ht="15.75" customHeight="1">
      <c r="A66" t="s" s="10">
        <v>133</v>
      </c>
      <c r="B66" t="s" s="11">
        <v>100</v>
      </c>
      <c r="C66" s="102"/>
      <c r="D66" t="s" s="10">
        <v>24</v>
      </c>
      <c r="E66" s="13">
        <v>1</v>
      </c>
      <c r="F66" s="40">
        <v>2025</v>
      </c>
      <c r="G66" s="15">
        <v>2025</v>
      </c>
      <c r="H66" s="87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</row>
    <row r="67" ht="17" customHeight="1">
      <c r="A67" t="s" s="52">
        <v>117</v>
      </c>
      <c r="B67" s="53"/>
      <c r="C67" s="53"/>
      <c r="D67" s="54"/>
      <c r="E67" s="54"/>
      <c r="F67" t="s" s="55">
        <v>60</v>
      </c>
      <c r="G67" s="56">
        <v>26783.3</v>
      </c>
      <c r="H67" s="136"/>
      <c r="I67" s="106"/>
      <c r="J67" s="106"/>
      <c r="K67" s="106"/>
      <c r="L67" s="106"/>
      <c r="M67" s="106"/>
      <c r="N67" s="84"/>
      <c r="O67" s="84"/>
      <c r="P67" s="84"/>
      <c r="Q67" s="84"/>
      <c r="R67" s="84"/>
      <c r="S67" s="84"/>
      <c r="T67" s="84"/>
      <c r="U67" s="106"/>
      <c r="V67" s="106"/>
      <c r="W67" s="106"/>
    </row>
    <row r="68" ht="17" customHeight="1">
      <c r="A68" t="s" s="57">
        <v>134</v>
      </c>
      <c r="B68" s="58"/>
      <c r="C68" s="58"/>
      <c r="D68" s="58"/>
      <c r="E68" s="58"/>
      <c r="F68" s="58"/>
      <c r="G68" s="59"/>
      <c r="H68" s="137"/>
      <c r="I68" s="108"/>
      <c r="J68" s="108"/>
      <c r="K68" s="108"/>
      <c r="L68" s="108"/>
      <c r="M68" s="108"/>
      <c r="N68" s="97"/>
      <c r="O68" s="84"/>
      <c r="P68" s="84"/>
      <c r="Q68" s="84"/>
      <c r="R68" s="84"/>
      <c r="S68" s="84"/>
      <c r="T68" s="113"/>
      <c r="U68" s="108"/>
      <c r="V68" s="108"/>
      <c r="W68" s="109"/>
    </row>
    <row r="69" ht="17" customHeight="1">
      <c r="A69" t="s" s="10">
        <v>135</v>
      </c>
      <c r="B69" t="s" s="11">
        <v>27</v>
      </c>
      <c r="C69" t="s" s="92">
        <v>257</v>
      </c>
      <c r="D69" t="s" s="10">
        <v>29</v>
      </c>
      <c r="E69" s="13">
        <v>1</v>
      </c>
      <c r="F69" s="15">
        <v>8000</v>
      </c>
      <c r="G69" s="15">
        <f>E69*F69</f>
        <v>8000</v>
      </c>
      <c r="H69" s="137"/>
      <c r="I69" s="108"/>
      <c r="J69" s="108"/>
      <c r="K69" s="108"/>
      <c r="L69" s="108"/>
      <c r="M69" s="108"/>
      <c r="N69" s="97"/>
      <c r="O69" s="84"/>
      <c r="P69" s="84"/>
      <c r="Q69" s="84"/>
      <c r="R69" s="84"/>
      <c r="S69" s="84"/>
      <c r="T69" s="113"/>
      <c r="U69" s="108"/>
      <c r="V69" s="108"/>
      <c r="W69" s="109"/>
    </row>
    <row r="70" ht="17" customHeight="1">
      <c r="A70" t="s" s="10">
        <v>136</v>
      </c>
      <c r="B70" t="s" s="11">
        <v>31</v>
      </c>
      <c r="C70" s="99"/>
      <c r="D70" t="s" s="10">
        <v>29</v>
      </c>
      <c r="E70" s="13">
        <v>4</v>
      </c>
      <c r="F70" s="15">
        <v>90</v>
      </c>
      <c r="G70" s="15">
        <f>E70*F70</f>
        <v>360</v>
      </c>
      <c r="H70" s="137"/>
      <c r="I70" s="108"/>
      <c r="J70" s="108"/>
      <c r="K70" s="108"/>
      <c r="L70" s="108"/>
      <c r="M70" s="108"/>
      <c r="N70" s="97"/>
      <c r="O70" s="84"/>
      <c r="P70" s="84"/>
      <c r="Q70" s="84"/>
      <c r="R70" s="84"/>
      <c r="S70" s="84"/>
      <c r="T70" s="113"/>
      <c r="U70" s="108"/>
      <c r="V70" s="108"/>
      <c r="W70" s="109"/>
    </row>
    <row r="71" ht="17" customHeight="1">
      <c r="A71" t="s" s="10">
        <v>137</v>
      </c>
      <c r="B71" t="s" s="11">
        <v>34</v>
      </c>
      <c r="C71" s="99"/>
      <c r="D71" t="s" s="10">
        <v>29</v>
      </c>
      <c r="E71" s="13">
        <v>1</v>
      </c>
      <c r="F71" s="15">
        <v>180</v>
      </c>
      <c r="G71" s="15">
        <v>180</v>
      </c>
      <c r="H71" s="137"/>
      <c r="I71" s="108"/>
      <c r="J71" s="108"/>
      <c r="K71" s="108"/>
      <c r="L71" s="108"/>
      <c r="M71" s="108"/>
      <c r="N71" s="97"/>
      <c r="O71" s="84"/>
      <c r="P71" s="84"/>
      <c r="Q71" s="84"/>
      <c r="R71" s="84"/>
      <c r="S71" s="84"/>
      <c r="T71" s="113"/>
      <c r="U71" s="108"/>
      <c r="V71" s="108"/>
      <c r="W71" s="109"/>
    </row>
    <row r="72" ht="17" customHeight="1">
      <c r="A72" t="s" s="10">
        <v>138</v>
      </c>
      <c r="B72" t="s" s="11">
        <v>64</v>
      </c>
      <c r="C72" s="99"/>
      <c r="D72" t="s" s="10">
        <v>29</v>
      </c>
      <c r="E72" s="13">
        <v>6</v>
      </c>
      <c r="F72" s="15">
        <v>170</v>
      </c>
      <c r="G72" s="15">
        <f>E72*F72</f>
        <v>1020</v>
      </c>
      <c r="H72" s="137"/>
      <c r="I72" s="108"/>
      <c r="J72" s="108"/>
      <c r="K72" s="108"/>
      <c r="L72" s="108"/>
      <c r="M72" s="108"/>
      <c r="N72" s="97"/>
      <c r="O72" s="84"/>
      <c r="P72" s="84"/>
      <c r="Q72" s="84"/>
      <c r="R72" s="84"/>
      <c r="S72" s="84"/>
      <c r="T72" s="113"/>
      <c r="U72" s="108"/>
      <c r="V72" s="108"/>
      <c r="W72" s="109"/>
    </row>
    <row r="73" ht="17" customHeight="1">
      <c r="A73" t="s" s="10">
        <v>139</v>
      </c>
      <c r="B73" t="s" s="11">
        <v>39</v>
      </c>
      <c r="C73" s="99"/>
      <c r="D73" t="s" s="10">
        <v>29</v>
      </c>
      <c r="E73" s="13">
        <v>2</v>
      </c>
      <c r="F73" s="15">
        <v>190</v>
      </c>
      <c r="G73" s="15">
        <f>E73*F73</f>
        <v>380</v>
      </c>
      <c r="H73" s="137"/>
      <c r="I73" s="108"/>
      <c r="J73" s="108"/>
      <c r="K73" s="108"/>
      <c r="L73" s="108"/>
      <c r="M73" s="108"/>
      <c r="N73" s="138"/>
      <c r="O73" s="106"/>
      <c r="P73" s="106"/>
      <c r="Q73" s="106"/>
      <c r="R73" s="106"/>
      <c r="S73" s="106"/>
      <c r="T73" s="139"/>
      <c r="U73" s="108"/>
      <c r="V73" s="108"/>
      <c r="W73" s="109"/>
    </row>
    <row r="74" ht="17" customHeight="1">
      <c r="A74" t="s" s="10">
        <v>140</v>
      </c>
      <c r="B74" t="s" s="11">
        <v>42</v>
      </c>
      <c r="C74" s="99"/>
      <c r="D74" t="s" s="10">
        <v>44</v>
      </c>
      <c r="E74" s="13">
        <v>1</v>
      </c>
      <c r="F74" s="15">
        <v>282.3</v>
      </c>
      <c r="G74" s="15">
        <v>282.3</v>
      </c>
      <c r="H74" s="137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9"/>
    </row>
    <row r="75" ht="17" customHeight="1">
      <c r="A75" t="s" s="10">
        <v>141</v>
      </c>
      <c r="B75" t="s" s="11">
        <v>46</v>
      </c>
      <c r="C75" s="99"/>
      <c r="D75" t="s" s="10">
        <v>44</v>
      </c>
      <c r="E75" s="13">
        <v>1</v>
      </c>
      <c r="F75" s="15">
        <v>600</v>
      </c>
      <c r="G75" s="15">
        <v>600</v>
      </c>
      <c r="H75" s="137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</row>
    <row r="76" ht="17" customHeight="1">
      <c r="A76" t="s" s="10">
        <v>142</v>
      </c>
      <c r="B76" t="s" s="11">
        <v>49</v>
      </c>
      <c r="C76" s="99"/>
      <c r="D76" t="s" s="10">
        <v>51</v>
      </c>
      <c r="E76" s="13">
        <v>6</v>
      </c>
      <c r="F76" s="15">
        <v>21</v>
      </c>
      <c r="G76" s="39">
        <v>126</v>
      </c>
      <c r="H76" s="137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9"/>
    </row>
    <row r="77" ht="25.5" customHeight="1">
      <c r="A77" t="s" s="10">
        <v>143</v>
      </c>
      <c r="B77" t="s" s="38">
        <v>53</v>
      </c>
      <c r="C77" s="99"/>
      <c r="D77" t="s" s="10">
        <v>55</v>
      </c>
      <c r="E77" s="13">
        <v>100</v>
      </c>
      <c r="F77" s="15">
        <v>2.5</v>
      </c>
      <c r="G77" s="39">
        <f>E77*F77</f>
        <v>250</v>
      </c>
      <c r="H77" s="137"/>
      <c r="I77" s="108"/>
      <c r="J77" s="140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9"/>
    </row>
    <row r="78" ht="17" customHeight="1">
      <c r="A78" t="s" s="10">
        <v>144</v>
      </c>
      <c r="B78" t="s" s="12">
        <v>57</v>
      </c>
      <c r="C78" s="102"/>
      <c r="D78" t="s" s="10">
        <v>59</v>
      </c>
      <c r="E78" s="13">
        <v>1</v>
      </c>
      <c r="F78" s="40">
        <v>80</v>
      </c>
      <c r="G78" s="15">
        <f>E78*F78</f>
        <v>80</v>
      </c>
      <c r="H78" s="137"/>
      <c r="I78" s="108"/>
      <c r="J78" s="141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9"/>
    </row>
    <row r="79" ht="17" customHeight="1">
      <c r="A79" s="61"/>
      <c r="B79" s="53"/>
      <c r="C79" s="53"/>
      <c r="D79" s="54"/>
      <c r="E79" s="54"/>
      <c r="F79" t="s" s="55">
        <v>60</v>
      </c>
      <c r="G79" s="56">
        <f>SUM(G69:G78)</f>
        <v>11278.3</v>
      </c>
      <c r="H79" s="137"/>
      <c r="I79" s="108"/>
      <c r="J79" s="141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9"/>
    </row>
    <row r="80" ht="31.5" customHeight="1">
      <c r="A80" t="s" s="7">
        <v>145</v>
      </c>
      <c r="B80" s="8"/>
      <c r="C80" s="8"/>
      <c r="D80" s="8"/>
      <c r="E80" s="8"/>
      <c r="F80" s="8"/>
      <c r="G80" s="9"/>
      <c r="H80" s="137"/>
      <c r="I80" s="108"/>
      <c r="J80" s="142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9"/>
    </row>
    <row r="81" ht="26.25" customHeight="1">
      <c r="A81" t="s" s="143">
        <v>146</v>
      </c>
      <c r="B81" t="s" s="144">
        <v>147</v>
      </c>
      <c r="C81" t="s" s="145">
        <v>257</v>
      </c>
      <c r="D81" t="s" s="10">
        <v>55</v>
      </c>
      <c r="E81" s="13">
        <v>100</v>
      </c>
      <c r="F81" s="15">
        <v>2.47</v>
      </c>
      <c r="G81" s="39">
        <f>E81*F81</f>
        <v>247</v>
      </c>
      <c r="H81" s="137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</row>
    <row r="82" ht="16.5" customHeight="1">
      <c r="A82" t="s" s="143">
        <v>148</v>
      </c>
      <c r="B82" t="s" s="146">
        <v>39</v>
      </c>
      <c r="C82" s="147"/>
      <c r="D82" t="s" s="10">
        <v>24</v>
      </c>
      <c r="E82" s="13">
        <v>10</v>
      </c>
      <c r="F82" s="15">
        <v>190</v>
      </c>
      <c r="G82" s="39">
        <f>E82*F82</f>
        <v>1900</v>
      </c>
      <c r="H82" s="137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9"/>
    </row>
    <row r="83" ht="16.5" customHeight="1">
      <c r="A83" t="s" s="143">
        <v>149</v>
      </c>
      <c r="B83" t="s" s="146">
        <v>150</v>
      </c>
      <c r="C83" s="147"/>
      <c r="D83" t="s" s="10">
        <v>24</v>
      </c>
      <c r="E83" s="13">
        <v>40</v>
      </c>
      <c r="F83" s="15">
        <v>170</v>
      </c>
      <c r="G83" s="39">
        <f>E83*F83</f>
        <v>6800</v>
      </c>
      <c r="H83" s="137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9"/>
    </row>
    <row r="84" ht="16.5" customHeight="1">
      <c r="A84" t="s" s="143">
        <v>151</v>
      </c>
      <c r="B84" t="s" s="146">
        <v>152</v>
      </c>
      <c r="C84" s="147"/>
      <c r="D84" t="s" s="10">
        <v>44</v>
      </c>
      <c r="E84" s="13">
        <v>2</v>
      </c>
      <c r="F84" s="15">
        <v>282.3</v>
      </c>
      <c r="G84" s="39">
        <f>E84*F84</f>
        <v>564.6</v>
      </c>
      <c r="H84" s="137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9"/>
    </row>
    <row r="85" ht="29.25" customHeight="1">
      <c r="A85" t="s" s="143">
        <v>153</v>
      </c>
      <c r="B85" t="s" s="146">
        <v>154</v>
      </c>
      <c r="C85" s="147"/>
      <c r="D85" t="s" s="10">
        <v>44</v>
      </c>
      <c r="E85" s="13">
        <v>1</v>
      </c>
      <c r="F85" s="15">
        <v>30000</v>
      </c>
      <c r="G85" s="39">
        <f>E85*F85</f>
        <v>30000</v>
      </c>
      <c r="H85" s="137"/>
      <c r="I85" s="14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9"/>
    </row>
    <row r="86" ht="30" customHeight="1">
      <c r="A86" t="s" s="143">
        <v>156</v>
      </c>
      <c r="B86" t="s" s="146">
        <v>157</v>
      </c>
      <c r="C86" s="147"/>
      <c r="D86" t="s" s="10">
        <v>44</v>
      </c>
      <c r="E86" s="13">
        <v>1</v>
      </c>
      <c r="F86" s="15">
        <v>7000</v>
      </c>
      <c r="G86" s="39">
        <f>E86*F86</f>
        <v>7000</v>
      </c>
      <c r="H86" s="137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9"/>
    </row>
    <row r="87" ht="16.5" customHeight="1">
      <c r="A87" t="s" s="143">
        <v>159</v>
      </c>
      <c r="B87" t="s" s="146">
        <v>160</v>
      </c>
      <c r="C87" s="147"/>
      <c r="D87" t="s" s="10">
        <v>70</v>
      </c>
      <c r="E87" s="13">
        <v>2</v>
      </c>
      <c r="F87" s="15">
        <v>500</v>
      </c>
      <c r="G87" s="39">
        <f>E87*F87</f>
        <v>1000</v>
      </c>
      <c r="H87" s="137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9"/>
    </row>
    <row r="88" ht="16.5" customHeight="1">
      <c r="A88" t="s" s="143">
        <v>161</v>
      </c>
      <c r="B88" t="s" s="146">
        <v>162</v>
      </c>
      <c r="C88" s="147"/>
      <c r="D88" t="s" s="10">
        <v>24</v>
      </c>
      <c r="E88" s="13">
        <v>1</v>
      </c>
      <c r="F88" s="15">
        <v>8000</v>
      </c>
      <c r="G88" s="39">
        <f>E88*F88</f>
        <v>8000</v>
      </c>
      <c r="H88" s="137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9"/>
    </row>
    <row r="89" ht="16.5" customHeight="1">
      <c r="A89" t="s" s="143">
        <v>163</v>
      </c>
      <c r="B89" t="s" s="146">
        <v>49</v>
      </c>
      <c r="C89" s="147"/>
      <c r="D89" t="s" s="10">
        <v>55</v>
      </c>
      <c r="E89" s="13">
        <v>50</v>
      </c>
      <c r="F89" s="15">
        <v>21</v>
      </c>
      <c r="G89" s="39">
        <f>E89*F89</f>
        <v>1050</v>
      </c>
      <c r="H89" s="137"/>
      <c r="I89" s="108"/>
      <c r="J89" s="149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9"/>
    </row>
    <row r="90" ht="16.5" customHeight="1">
      <c r="A90" t="s" s="143">
        <v>164</v>
      </c>
      <c r="B90" t="s" s="146">
        <v>79</v>
      </c>
      <c r="C90" s="147"/>
      <c r="D90" t="s" s="10">
        <v>70</v>
      </c>
      <c r="E90" s="13">
        <v>2</v>
      </c>
      <c r="F90" s="15">
        <v>400</v>
      </c>
      <c r="G90" s="39">
        <f>E90*F90</f>
        <v>800</v>
      </c>
      <c r="H90" s="137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9"/>
    </row>
    <row r="91" ht="16.5" customHeight="1">
      <c r="A91" t="s" s="143">
        <v>165</v>
      </c>
      <c r="B91" t="s" s="146">
        <v>166</v>
      </c>
      <c r="C91" s="147"/>
      <c r="D91" t="s" s="10">
        <v>24</v>
      </c>
      <c r="E91" s="13">
        <v>2</v>
      </c>
      <c r="F91" s="15">
        <v>180</v>
      </c>
      <c r="G91" s="39">
        <f>E91*F91</f>
        <v>360</v>
      </c>
      <c r="H91" s="137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9"/>
    </row>
    <row r="92" ht="16.5" customHeight="1">
      <c r="A92" t="s" s="143">
        <v>167</v>
      </c>
      <c r="B92" t="s" s="146">
        <v>168</v>
      </c>
      <c r="C92" s="147"/>
      <c r="D92" t="s" s="10">
        <v>24</v>
      </c>
      <c r="E92" s="13">
        <v>20</v>
      </c>
      <c r="F92" s="15">
        <v>90</v>
      </c>
      <c r="G92" s="39">
        <f>E92*F92</f>
        <v>1800</v>
      </c>
      <c r="H92" s="137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9"/>
    </row>
    <row r="93" ht="16.5" customHeight="1">
      <c r="A93" t="s" s="143">
        <v>169</v>
      </c>
      <c r="B93" t="s" s="146">
        <v>170</v>
      </c>
      <c r="C93" s="147"/>
      <c r="D93" t="s" s="10">
        <v>24</v>
      </c>
      <c r="E93" s="13">
        <v>4</v>
      </c>
      <c r="F93" s="15">
        <v>900</v>
      </c>
      <c r="G93" s="39">
        <f>E93*F93</f>
        <v>3600</v>
      </c>
      <c r="H93" s="137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9"/>
    </row>
    <row r="94" ht="16.5" customHeight="1">
      <c r="A94" t="s" s="143">
        <v>171</v>
      </c>
      <c r="B94" t="s" s="146">
        <v>172</v>
      </c>
      <c r="C94" s="147"/>
      <c r="D94" t="s" s="10">
        <v>24</v>
      </c>
      <c r="E94" s="13">
        <v>1</v>
      </c>
      <c r="F94" s="15">
        <v>650</v>
      </c>
      <c r="G94" s="39">
        <f>E94*F94</f>
        <v>650</v>
      </c>
      <c r="H94" s="137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9"/>
    </row>
    <row r="95" ht="16.5" customHeight="1">
      <c r="A95" t="s" s="143">
        <v>173</v>
      </c>
      <c r="B95" t="s" s="146">
        <v>174</v>
      </c>
      <c r="C95" s="147"/>
      <c r="D95" t="s" s="10">
        <v>24</v>
      </c>
      <c r="E95" s="13">
        <v>1</v>
      </c>
      <c r="F95" s="15">
        <v>1600</v>
      </c>
      <c r="G95" s="39">
        <f>E95*F95</f>
        <v>1600</v>
      </c>
      <c r="H95" s="137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9"/>
    </row>
    <row r="96" ht="26.25" customHeight="1">
      <c r="A96" t="s" s="143">
        <v>176</v>
      </c>
      <c r="B96" t="s" s="146">
        <v>177</v>
      </c>
      <c r="C96" s="147"/>
      <c r="D96" t="s" s="10">
        <v>24</v>
      </c>
      <c r="E96" s="13">
        <v>5</v>
      </c>
      <c r="F96" s="15">
        <v>350</v>
      </c>
      <c r="G96" s="39">
        <f>E96*F96</f>
        <v>1750</v>
      </c>
      <c r="H96" s="137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9"/>
    </row>
    <row r="97" ht="25.5" customHeight="1">
      <c r="A97" t="s" s="10">
        <v>179</v>
      </c>
      <c r="B97" t="s" s="150">
        <v>180</v>
      </c>
      <c r="C97" s="151"/>
      <c r="D97" t="s" s="10">
        <v>24</v>
      </c>
      <c r="E97" s="13">
        <v>3</v>
      </c>
      <c r="F97" s="15">
        <v>350</v>
      </c>
      <c r="G97" s="39">
        <f>E97*F97</f>
        <v>1050</v>
      </c>
      <c r="H97" s="137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9"/>
    </row>
    <row r="98" ht="17" customHeight="1">
      <c r="A98" t="s" s="10">
        <v>182</v>
      </c>
      <c r="B98" t="s" s="12">
        <v>183</v>
      </c>
      <c r="C98" s="99"/>
      <c r="D98" t="s" s="10">
        <v>55</v>
      </c>
      <c r="E98" s="13">
        <v>6</v>
      </c>
      <c r="F98" s="15">
        <v>200</v>
      </c>
      <c r="G98" s="39">
        <f>E98*F98</f>
        <v>1200</v>
      </c>
      <c r="H98" s="137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9"/>
    </row>
    <row r="99" ht="17" customHeight="1">
      <c r="A99" t="s" s="10">
        <v>184</v>
      </c>
      <c r="B99" t="s" s="12">
        <v>185</v>
      </c>
      <c r="C99" s="99"/>
      <c r="D99" t="s" s="10">
        <v>55</v>
      </c>
      <c r="E99" s="13">
        <v>36</v>
      </c>
      <c r="F99" s="15">
        <v>8</v>
      </c>
      <c r="G99" s="39">
        <f>E99*F99</f>
        <v>288</v>
      </c>
      <c r="H99" s="137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9"/>
    </row>
    <row r="100" ht="17" customHeight="1">
      <c r="A100" t="s" s="10">
        <v>186</v>
      </c>
      <c r="B100" t="s" s="12">
        <v>187</v>
      </c>
      <c r="C100" s="99"/>
      <c r="D100" t="s" s="10">
        <v>55</v>
      </c>
      <c r="E100" s="13">
        <v>144</v>
      </c>
      <c r="F100" s="15">
        <v>4</v>
      </c>
      <c r="G100" s="39">
        <f>E100*F100</f>
        <v>576</v>
      </c>
      <c r="H100" s="137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9"/>
    </row>
    <row r="101" ht="17" customHeight="1">
      <c r="A101" t="s" s="10">
        <v>188</v>
      </c>
      <c r="B101" t="s" s="11">
        <v>100</v>
      </c>
      <c r="C101" s="99"/>
      <c r="D101" t="s" s="10">
        <v>24</v>
      </c>
      <c r="E101" s="13">
        <v>1</v>
      </c>
      <c r="F101" s="40">
        <v>2025</v>
      </c>
      <c r="G101" s="15">
        <v>2025</v>
      </c>
      <c r="H101" s="137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9"/>
    </row>
    <row r="102" ht="17" customHeight="1">
      <c r="A102" t="s" s="10">
        <v>189</v>
      </c>
      <c r="B102" t="s" s="152">
        <v>190</v>
      </c>
      <c r="C102" s="153"/>
      <c r="D102" t="s" s="10">
        <v>70</v>
      </c>
      <c r="E102" s="13">
        <v>2</v>
      </c>
      <c r="F102" s="15">
        <v>600</v>
      </c>
      <c r="G102" s="39">
        <f>E102*F102</f>
        <v>1200</v>
      </c>
      <c r="H102" s="137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9"/>
    </row>
    <row r="103" ht="17" customHeight="1">
      <c r="A103" t="s" s="10">
        <v>191</v>
      </c>
      <c r="B103" t="s" s="12">
        <v>192</v>
      </c>
      <c r="C103" s="99"/>
      <c r="D103" t="s" s="10">
        <v>55</v>
      </c>
      <c r="E103" s="13">
        <v>12</v>
      </c>
      <c r="F103" s="15">
        <v>165</v>
      </c>
      <c r="G103" s="39">
        <f>E103*F103</f>
        <v>1980</v>
      </c>
      <c r="H103" s="137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9"/>
    </row>
    <row r="104" ht="25.5" customHeight="1">
      <c r="A104" t="s" s="10">
        <v>193</v>
      </c>
      <c r="B104" t="s" s="38">
        <v>53</v>
      </c>
      <c r="C104" s="99"/>
      <c r="D104" t="s" s="10">
        <v>55</v>
      </c>
      <c r="E104" s="13">
        <v>778</v>
      </c>
      <c r="F104" s="15">
        <v>2.5</v>
      </c>
      <c r="G104" s="39">
        <f>E104*F104</f>
        <v>1945</v>
      </c>
      <c r="H104" s="137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9"/>
    </row>
    <row r="105" ht="25.5" customHeight="1">
      <c r="A105" t="s" s="10">
        <v>194</v>
      </c>
      <c r="B105" t="s" s="12">
        <v>195</v>
      </c>
      <c r="C105" s="99"/>
      <c r="D105" t="s" s="10">
        <v>55</v>
      </c>
      <c r="E105" s="13">
        <v>100</v>
      </c>
      <c r="F105" s="15">
        <v>25</v>
      </c>
      <c r="G105" s="39">
        <f>E105*F105</f>
        <v>2500</v>
      </c>
      <c r="H105" s="137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9"/>
    </row>
    <row r="106" ht="25.5" customHeight="1">
      <c r="A106" t="s" s="10">
        <v>196</v>
      </c>
      <c r="B106" t="s" s="12">
        <v>92</v>
      </c>
      <c r="C106" s="99"/>
      <c r="D106" t="s" s="10">
        <v>55</v>
      </c>
      <c r="E106" s="13">
        <v>100</v>
      </c>
      <c r="F106" s="40">
        <v>8</v>
      </c>
      <c r="G106" s="15">
        <v>800</v>
      </c>
      <c r="H106" s="137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9"/>
    </row>
    <row r="107" ht="17" customHeight="1">
      <c r="A107" t="s" s="10">
        <v>197</v>
      </c>
      <c r="B107" t="s" s="66">
        <v>66</v>
      </c>
      <c r="C107" s="99"/>
      <c r="D107" t="s" s="10">
        <v>24</v>
      </c>
      <c r="E107" s="13">
        <v>4</v>
      </c>
      <c r="F107" s="15">
        <v>40</v>
      </c>
      <c r="G107" s="39">
        <f>E107*F107</f>
        <v>160</v>
      </c>
      <c r="H107" s="137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9"/>
    </row>
    <row r="108" ht="17" customHeight="1">
      <c r="A108" t="s" s="10">
        <v>198</v>
      </c>
      <c r="B108" t="s" s="11">
        <v>199</v>
      </c>
      <c r="C108" s="99"/>
      <c r="D108" t="s" s="10">
        <v>200</v>
      </c>
      <c r="E108" s="13">
        <v>320</v>
      </c>
      <c r="F108" s="40">
        <v>8</v>
      </c>
      <c r="G108" s="15">
        <f>E108*F108</f>
        <v>2560</v>
      </c>
      <c r="H108" s="137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9"/>
    </row>
    <row r="109" ht="17" customHeight="1">
      <c r="A109" t="s" s="10">
        <v>201</v>
      </c>
      <c r="B109" t="s" s="12">
        <v>57</v>
      </c>
      <c r="C109" s="99"/>
      <c r="D109" t="s" s="10">
        <v>59</v>
      </c>
      <c r="E109" s="13">
        <v>10</v>
      </c>
      <c r="F109" s="40">
        <v>80</v>
      </c>
      <c r="G109" s="15">
        <f>E109*F109</f>
        <v>800</v>
      </c>
      <c r="H109" s="137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9"/>
    </row>
    <row r="110" ht="17" customHeight="1">
      <c r="A110" t="s" s="10">
        <v>202</v>
      </c>
      <c r="B110" t="s" s="12">
        <v>111</v>
      </c>
      <c r="C110" s="99"/>
      <c r="D110" t="s" s="10">
        <v>59</v>
      </c>
      <c r="E110" s="46">
        <v>1028</v>
      </c>
      <c r="F110" s="40">
        <v>0.5</v>
      </c>
      <c r="G110" s="15">
        <f>E110*F110</f>
        <v>514</v>
      </c>
      <c r="H110" s="137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9"/>
    </row>
    <row r="111" ht="17" customHeight="1">
      <c r="A111" t="s" s="10">
        <v>203</v>
      </c>
      <c r="B111" t="s" s="12">
        <v>204</v>
      </c>
      <c r="C111" s="99"/>
      <c r="D111" t="s" s="10">
        <v>200</v>
      </c>
      <c r="E111" s="46">
        <v>45</v>
      </c>
      <c r="F111" s="40">
        <v>55</v>
      </c>
      <c r="G111" s="15">
        <v>2475</v>
      </c>
      <c r="H111" s="137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9"/>
    </row>
    <row r="112" ht="17" customHeight="1">
      <c r="A112" t="s" s="10">
        <v>206</v>
      </c>
      <c r="B112" t="s" s="12">
        <v>263</v>
      </c>
      <c r="C112" s="99"/>
      <c r="D112" t="s" s="10">
        <v>209</v>
      </c>
      <c r="E112" s="46">
        <v>4</v>
      </c>
      <c r="F112" s="40">
        <v>1272.25</v>
      </c>
      <c r="G112" s="15">
        <v>5089</v>
      </c>
      <c r="H112" s="137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9"/>
    </row>
    <row r="113" ht="17" customHeight="1">
      <c r="A113" t="s" s="10">
        <v>210</v>
      </c>
      <c r="B113" t="s" s="12">
        <v>211</v>
      </c>
      <c r="C113" s="102"/>
      <c r="D113" t="s" s="10">
        <v>209</v>
      </c>
      <c r="E113" s="46">
        <v>35</v>
      </c>
      <c r="F113" s="40">
        <v>20</v>
      </c>
      <c r="G113" s="15">
        <v>700</v>
      </c>
      <c r="H113" s="137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9"/>
    </row>
    <row r="114" ht="17" customHeight="1">
      <c r="A114" s="61"/>
      <c r="B114" s="48"/>
      <c r="C114" s="48"/>
      <c r="D114" s="49"/>
      <c r="E114" s="49"/>
      <c r="F114" s="49"/>
      <c r="G114" s="67">
        <v>92983.600000000006</v>
      </c>
      <c r="H114" s="137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9"/>
    </row>
    <row r="115" ht="17" customHeight="1">
      <c r="A115" t="s" s="57">
        <v>213</v>
      </c>
      <c r="B115" s="58"/>
      <c r="C115" s="58"/>
      <c r="D115" s="58"/>
      <c r="E115" s="58"/>
      <c r="F115" s="58"/>
      <c r="G115" s="59"/>
      <c r="H115" s="137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9"/>
    </row>
    <row r="116" ht="17" customHeight="1">
      <c r="A116" t="s" s="10">
        <v>214</v>
      </c>
      <c r="B116" t="s" s="11">
        <v>27</v>
      </c>
      <c r="C116" t="s" s="92">
        <v>257</v>
      </c>
      <c r="D116" t="s" s="10">
        <v>29</v>
      </c>
      <c r="E116" s="13">
        <v>1</v>
      </c>
      <c r="F116" s="15">
        <v>8000</v>
      </c>
      <c r="G116" s="39">
        <f>E116*F116</f>
        <v>8000</v>
      </c>
      <c r="H116" s="137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9"/>
    </row>
    <row r="117" ht="17" customHeight="1">
      <c r="A117" t="s" s="10">
        <v>215</v>
      </c>
      <c r="B117" t="s" s="11">
        <v>31</v>
      </c>
      <c r="C117" s="99"/>
      <c r="D117" t="s" s="10">
        <v>29</v>
      </c>
      <c r="E117" s="13">
        <v>4</v>
      </c>
      <c r="F117" s="15">
        <v>90</v>
      </c>
      <c r="G117" s="39">
        <f>E117*F117</f>
        <v>360</v>
      </c>
      <c r="H117" s="137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9"/>
    </row>
    <row r="118" ht="17" customHeight="1">
      <c r="A118" t="s" s="10">
        <v>216</v>
      </c>
      <c r="B118" t="s" s="11">
        <v>34</v>
      </c>
      <c r="C118" s="99"/>
      <c r="D118" t="s" s="10">
        <v>29</v>
      </c>
      <c r="E118" s="13">
        <v>1</v>
      </c>
      <c r="F118" s="15">
        <v>180</v>
      </c>
      <c r="G118" s="39">
        <f>E118*F118</f>
        <v>180</v>
      </c>
      <c r="H118" s="137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9"/>
    </row>
    <row r="119" ht="17" customHeight="1">
      <c r="A119" t="s" s="10">
        <v>217</v>
      </c>
      <c r="B119" t="s" s="11">
        <v>64</v>
      </c>
      <c r="C119" s="99"/>
      <c r="D119" t="s" s="10">
        <v>29</v>
      </c>
      <c r="E119" s="13">
        <v>6</v>
      </c>
      <c r="F119" s="15">
        <v>170</v>
      </c>
      <c r="G119" s="39">
        <f>E119*F119</f>
        <v>1020</v>
      </c>
      <c r="H119" s="137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9"/>
    </row>
    <row r="120" ht="17" customHeight="1">
      <c r="A120" t="s" s="10">
        <v>218</v>
      </c>
      <c r="B120" t="s" s="11">
        <v>39</v>
      </c>
      <c r="C120" s="99"/>
      <c r="D120" t="s" s="10">
        <v>29</v>
      </c>
      <c r="E120" s="13">
        <v>2</v>
      </c>
      <c r="F120" s="15">
        <v>190</v>
      </c>
      <c r="G120" s="39">
        <f>E120*F120</f>
        <v>380</v>
      </c>
      <c r="H120" s="137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9"/>
    </row>
    <row r="121" ht="17" customHeight="1">
      <c r="A121" t="s" s="10">
        <v>219</v>
      </c>
      <c r="B121" t="s" s="11">
        <v>42</v>
      </c>
      <c r="C121" s="99"/>
      <c r="D121" t="s" s="10">
        <v>44</v>
      </c>
      <c r="E121" s="13">
        <v>1</v>
      </c>
      <c r="F121" s="15">
        <v>282.3</v>
      </c>
      <c r="G121" s="15">
        <v>564.6</v>
      </c>
      <c r="H121" s="137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9"/>
    </row>
    <row r="122" ht="17" customHeight="1">
      <c r="A122" t="s" s="10">
        <v>220</v>
      </c>
      <c r="B122" t="s" s="11">
        <v>46</v>
      </c>
      <c r="C122" s="99"/>
      <c r="D122" t="s" s="10">
        <v>44</v>
      </c>
      <c r="E122" s="13">
        <v>2</v>
      </c>
      <c r="F122" s="154">
        <v>600</v>
      </c>
      <c r="G122" s="155">
        <v>600</v>
      </c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9"/>
    </row>
    <row r="123" ht="17" customHeight="1">
      <c r="A123" t="s" s="10">
        <v>221</v>
      </c>
      <c r="B123" t="s" s="11">
        <v>49</v>
      </c>
      <c r="C123" s="99"/>
      <c r="D123" t="s" s="10">
        <v>51</v>
      </c>
      <c r="E123" s="13">
        <v>6</v>
      </c>
      <c r="F123" s="15">
        <v>21</v>
      </c>
      <c r="G123" s="15">
        <v>126</v>
      </c>
      <c r="H123" s="137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9"/>
    </row>
    <row r="124" ht="25.5" customHeight="1">
      <c r="A124" t="s" s="10">
        <v>222</v>
      </c>
      <c r="B124" t="s" s="38">
        <v>53</v>
      </c>
      <c r="C124" s="99"/>
      <c r="D124" t="s" s="10">
        <v>55</v>
      </c>
      <c r="E124" s="13">
        <v>100</v>
      </c>
      <c r="F124" s="15">
        <v>2.5</v>
      </c>
      <c r="G124" s="39">
        <f>E124*F124</f>
        <v>250</v>
      </c>
      <c r="H124" s="137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9"/>
    </row>
    <row r="125" ht="17" customHeight="1">
      <c r="A125" t="s" s="10">
        <v>223</v>
      </c>
      <c r="B125" t="s" s="12">
        <v>57</v>
      </c>
      <c r="C125" s="102"/>
      <c r="D125" t="s" s="10">
        <v>59</v>
      </c>
      <c r="E125" s="13">
        <v>1</v>
      </c>
      <c r="F125" s="40">
        <v>80</v>
      </c>
      <c r="G125" s="15">
        <f>E125*F125</f>
        <v>80</v>
      </c>
      <c r="H125" s="137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9"/>
    </row>
    <row r="126" ht="17" customHeight="1">
      <c r="A126" s="61"/>
      <c r="B126" s="53"/>
      <c r="C126" s="53"/>
      <c r="D126" s="54"/>
      <c r="E126" s="54"/>
      <c r="F126" t="s" s="68">
        <v>60</v>
      </c>
      <c r="G126" s="69">
        <f>SUM(G116:G125)</f>
        <v>11560.6</v>
      </c>
      <c r="H126" s="137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9"/>
    </row>
    <row r="127" ht="17" customHeight="1">
      <c r="A127" t="s" s="57">
        <v>224</v>
      </c>
      <c r="B127" s="58"/>
      <c r="C127" s="58"/>
      <c r="D127" s="58"/>
      <c r="E127" s="58"/>
      <c r="F127" s="58"/>
      <c r="G127" s="59"/>
      <c r="H127" s="137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9"/>
    </row>
    <row r="128" ht="17" customHeight="1">
      <c r="A128" t="s" s="10">
        <v>225</v>
      </c>
      <c r="B128" t="s" s="11">
        <v>27</v>
      </c>
      <c r="C128" t="s" s="92">
        <v>257</v>
      </c>
      <c r="D128" t="s" s="10">
        <v>29</v>
      </c>
      <c r="E128" s="13">
        <v>1</v>
      </c>
      <c r="F128" s="15">
        <v>8000</v>
      </c>
      <c r="G128" s="15">
        <f>E128*F128</f>
        <v>8000</v>
      </c>
      <c r="H128" s="137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9"/>
    </row>
    <row r="129" ht="17" customHeight="1">
      <c r="A129" t="s" s="10">
        <v>226</v>
      </c>
      <c r="B129" t="s" s="11">
        <v>31</v>
      </c>
      <c r="C129" s="99"/>
      <c r="D129" t="s" s="10">
        <v>29</v>
      </c>
      <c r="E129" s="13">
        <v>90</v>
      </c>
      <c r="F129" s="15">
        <v>90</v>
      </c>
      <c r="G129" s="15">
        <f>B7=E129*'Termo de Fomento ou Acordo'!B7</f>
      </c>
      <c r="H129" s="137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9"/>
    </row>
    <row r="130" ht="17" customHeight="1">
      <c r="A130" t="s" s="10">
        <v>227</v>
      </c>
      <c r="B130" t="s" s="11">
        <v>34</v>
      </c>
      <c r="C130" s="99"/>
      <c r="D130" t="s" s="10">
        <v>29</v>
      </c>
      <c r="E130" s="13">
        <v>10</v>
      </c>
      <c r="F130" s="15">
        <v>180</v>
      </c>
      <c r="G130" s="15">
        <f>E130*F130</f>
        <v>1800</v>
      </c>
      <c r="H130" s="137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9"/>
    </row>
    <row r="131" ht="17" customHeight="1">
      <c r="A131" t="s" s="10">
        <v>228</v>
      </c>
      <c r="B131" t="s" s="11">
        <v>64</v>
      </c>
      <c r="C131" s="99"/>
      <c r="D131" t="s" s="10">
        <v>29</v>
      </c>
      <c r="E131" s="13">
        <v>2</v>
      </c>
      <c r="F131" s="15">
        <v>170</v>
      </c>
      <c r="G131" s="15">
        <f>E131*F131</f>
        <v>340</v>
      </c>
      <c r="H131" s="137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9"/>
    </row>
    <row r="132" ht="25.5" customHeight="1">
      <c r="A132" t="s" s="10">
        <v>229</v>
      </c>
      <c r="B132" t="s" s="38">
        <v>53</v>
      </c>
      <c r="C132" s="102"/>
      <c r="D132" t="s" s="10">
        <v>55</v>
      </c>
      <c r="E132" s="13">
        <v>100</v>
      </c>
      <c r="F132" s="15">
        <v>2.5</v>
      </c>
      <c r="G132" s="39">
        <f>E132*F132</f>
        <v>250</v>
      </c>
      <c r="H132" s="137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9"/>
    </row>
    <row r="133" ht="17" customHeight="1">
      <c r="A133" s="61"/>
      <c r="B133" s="53"/>
      <c r="C133" s="53"/>
      <c r="D133" s="54"/>
      <c r="E133" s="54"/>
      <c r="F133" t="s" s="68">
        <v>60</v>
      </c>
      <c r="G133" s="56">
        <f>SUM(G128:G132)</f>
      </c>
      <c r="H133" s="137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9"/>
    </row>
    <row r="134" ht="17" customHeight="1">
      <c r="A134" t="s" s="57">
        <v>230</v>
      </c>
      <c r="B134" s="58"/>
      <c r="C134" s="58"/>
      <c r="D134" s="58"/>
      <c r="E134" s="58"/>
      <c r="F134" s="58"/>
      <c r="G134" s="59"/>
      <c r="H134" s="137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9"/>
    </row>
    <row r="135" ht="17" customHeight="1">
      <c r="A135" t="s" s="10">
        <v>231</v>
      </c>
      <c r="B135" t="s" s="11">
        <v>27</v>
      </c>
      <c r="C135" t="s" s="92">
        <v>257</v>
      </c>
      <c r="D135" t="s" s="10">
        <v>29</v>
      </c>
      <c r="E135" s="13">
        <v>1</v>
      </c>
      <c r="F135" s="15">
        <v>8000</v>
      </c>
      <c r="G135" s="39">
        <f>E135*F135</f>
        <v>8000</v>
      </c>
      <c r="H135" s="137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9"/>
    </row>
    <row r="136" ht="17" customHeight="1">
      <c r="A136" t="s" s="10">
        <v>232</v>
      </c>
      <c r="B136" t="s" s="11">
        <v>31</v>
      </c>
      <c r="C136" s="99"/>
      <c r="D136" t="s" s="10">
        <v>29</v>
      </c>
      <c r="E136" s="13">
        <v>4</v>
      </c>
      <c r="F136" s="15">
        <v>90</v>
      </c>
      <c r="G136" s="39">
        <f>E136*F136</f>
        <v>360</v>
      </c>
      <c r="H136" s="137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9"/>
    </row>
    <row r="137" ht="17" customHeight="1">
      <c r="A137" t="s" s="10">
        <v>233</v>
      </c>
      <c r="B137" t="s" s="11">
        <v>34</v>
      </c>
      <c r="C137" s="99"/>
      <c r="D137" t="s" s="10">
        <v>29</v>
      </c>
      <c r="E137" s="13">
        <v>1</v>
      </c>
      <c r="F137" s="15">
        <v>180</v>
      </c>
      <c r="G137" s="39">
        <f>E137*F137</f>
        <v>180</v>
      </c>
      <c r="H137" s="137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9"/>
    </row>
    <row r="138" ht="17" customHeight="1">
      <c r="A138" t="s" s="10">
        <v>234</v>
      </c>
      <c r="B138" t="s" s="11">
        <v>64</v>
      </c>
      <c r="C138" s="99"/>
      <c r="D138" t="s" s="10">
        <v>29</v>
      </c>
      <c r="E138" s="13">
        <v>6</v>
      </c>
      <c r="F138" s="15">
        <v>170</v>
      </c>
      <c r="G138" s="39">
        <f>E138*F138</f>
        <v>1020</v>
      </c>
      <c r="H138" s="137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9"/>
    </row>
    <row r="139" ht="17" customHeight="1">
      <c r="A139" t="s" s="10">
        <v>235</v>
      </c>
      <c r="B139" t="s" s="11">
        <v>39</v>
      </c>
      <c r="C139" s="99"/>
      <c r="D139" t="s" s="10">
        <v>29</v>
      </c>
      <c r="E139" s="13">
        <v>2</v>
      </c>
      <c r="F139" s="15">
        <v>190</v>
      </c>
      <c r="G139" s="39">
        <f>E139*F139</f>
        <v>380</v>
      </c>
      <c r="H139" s="137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9"/>
    </row>
    <row r="140" ht="17" customHeight="1">
      <c r="A140" t="s" s="10">
        <v>236</v>
      </c>
      <c r="B140" t="s" s="11">
        <v>42</v>
      </c>
      <c r="C140" s="99"/>
      <c r="D140" t="s" s="10">
        <v>44</v>
      </c>
      <c r="E140" s="13">
        <v>1</v>
      </c>
      <c r="F140" s="15">
        <v>282.3</v>
      </c>
      <c r="G140" s="15">
        <v>282.3</v>
      </c>
      <c r="H140" s="137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9"/>
    </row>
    <row r="141" ht="17" customHeight="1">
      <c r="A141" t="s" s="10">
        <v>237</v>
      </c>
      <c r="B141" t="s" s="11">
        <v>46</v>
      </c>
      <c r="C141" s="99"/>
      <c r="D141" t="s" s="10">
        <v>44</v>
      </c>
      <c r="E141" s="13">
        <v>1</v>
      </c>
      <c r="F141" s="15">
        <v>600</v>
      </c>
      <c r="G141" s="15">
        <v>600</v>
      </c>
      <c r="H141" s="137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9"/>
    </row>
    <row r="142" ht="17" customHeight="1">
      <c r="A142" t="s" s="10">
        <v>238</v>
      </c>
      <c r="B142" t="s" s="11">
        <v>49</v>
      </c>
      <c r="C142" s="99"/>
      <c r="D142" t="s" s="10">
        <v>51</v>
      </c>
      <c r="E142" s="13">
        <v>6</v>
      </c>
      <c r="F142" s="15">
        <v>21</v>
      </c>
      <c r="G142" s="15">
        <v>126</v>
      </c>
      <c r="H142" s="137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9"/>
    </row>
    <row r="143" ht="25.5" customHeight="1">
      <c r="A143" t="s" s="10">
        <v>239</v>
      </c>
      <c r="B143" t="s" s="38">
        <v>53</v>
      </c>
      <c r="C143" s="99"/>
      <c r="D143" t="s" s="10">
        <v>55</v>
      </c>
      <c r="E143" s="13">
        <v>100</v>
      </c>
      <c r="F143" s="15">
        <v>2.5</v>
      </c>
      <c r="G143" s="39">
        <f>E143*F143</f>
        <v>250</v>
      </c>
      <c r="H143" s="137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9"/>
    </row>
    <row r="144" ht="17" customHeight="1">
      <c r="A144" t="s" s="10">
        <v>240</v>
      </c>
      <c r="B144" t="s" s="12">
        <v>57</v>
      </c>
      <c r="C144" s="102"/>
      <c r="D144" t="s" s="10">
        <v>59</v>
      </c>
      <c r="E144" s="13">
        <v>1</v>
      </c>
      <c r="F144" s="40">
        <v>80</v>
      </c>
      <c r="G144" s="15">
        <f>E144*F144</f>
        <v>80</v>
      </c>
      <c r="H144" s="137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9"/>
    </row>
    <row r="145" ht="17" customHeight="1">
      <c r="A145" s="61"/>
      <c r="B145" s="53"/>
      <c r="C145" s="53"/>
      <c r="D145" s="54"/>
      <c r="E145" s="54"/>
      <c r="F145" s="54"/>
      <c r="G145" s="69">
        <f>SUM(G135:G144)</f>
        <v>11278.3</v>
      </c>
      <c r="H145" s="137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9"/>
    </row>
    <row r="146" ht="31.5" customHeight="1">
      <c r="A146" t="s" s="7">
        <v>241</v>
      </c>
      <c r="B146" s="8"/>
      <c r="C146" s="8"/>
      <c r="D146" s="8"/>
      <c r="E146" s="8"/>
      <c r="F146" s="8"/>
      <c r="G146" s="9"/>
      <c r="H146" s="135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</row>
    <row r="147" ht="15.75" customHeight="1">
      <c r="A147" t="s" s="10">
        <v>242</v>
      </c>
      <c r="B147" t="s" s="37">
        <v>243</v>
      </c>
      <c r="C147" t="s" s="92">
        <v>257</v>
      </c>
      <c r="D147" t="s" s="10">
        <v>245</v>
      </c>
      <c r="E147" s="13">
        <v>1</v>
      </c>
      <c r="F147" t="s" s="70">
        <v>246</v>
      </c>
      <c r="G147" s="15">
        <v>6000</v>
      </c>
      <c r="H147" s="87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</row>
    <row r="148" ht="19.5" customHeight="1">
      <c r="A148" t="s" s="10">
        <v>247</v>
      </c>
      <c r="B148" t="s" s="11">
        <v>248</v>
      </c>
      <c r="C148" s="99"/>
      <c r="D148" t="s" s="10">
        <v>245</v>
      </c>
      <c r="E148" s="13">
        <v>2</v>
      </c>
      <c r="F148" s="40">
        <v>2500</v>
      </c>
      <c r="G148" s="15">
        <f>E148*F148</f>
        <v>5000</v>
      </c>
      <c r="H148" s="87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</row>
    <row r="149" ht="38.25" customHeight="1">
      <c r="A149" t="s" s="10">
        <v>250</v>
      </c>
      <c r="B149" t="s" s="11">
        <v>251</v>
      </c>
      <c r="C149" s="99"/>
      <c r="D149" t="s" s="10">
        <v>12</v>
      </c>
      <c r="E149" s="13">
        <v>2</v>
      </c>
      <c r="F149" s="40">
        <v>1800</v>
      </c>
      <c r="G149" s="15">
        <f>E149*F149</f>
        <v>3600</v>
      </c>
      <c r="H149" s="87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</row>
    <row r="150" ht="16.5" customHeight="1">
      <c r="A150" t="s" s="10">
        <v>253</v>
      </c>
      <c r="B150" t="s" s="11">
        <v>254</v>
      </c>
      <c r="C150" s="102"/>
      <c r="D150" t="s" s="10">
        <v>24</v>
      </c>
      <c r="E150" s="13">
        <v>8</v>
      </c>
      <c r="F150" s="40">
        <v>725</v>
      </c>
      <c r="G150" s="15">
        <v>5800</v>
      </c>
      <c r="H150" s="87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</row>
    <row r="151" ht="17" customHeight="1">
      <c r="A151" s="47"/>
      <c r="B151" s="48"/>
      <c r="C151" s="48"/>
      <c r="D151" s="49"/>
      <c r="E151" s="49"/>
      <c r="F151" t="s" s="50">
        <v>60</v>
      </c>
      <c r="G151" s="44">
        <f>SUM(G147:G150)</f>
        <v>20400</v>
      </c>
      <c r="H151" s="87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</row>
    <row r="152" ht="17" customHeight="1">
      <c r="A152" s="71"/>
      <c r="B152" s="72"/>
      <c r="C152" s="72"/>
      <c r="D152" s="71"/>
      <c r="E152" s="71"/>
      <c r="F152" s="71"/>
      <c r="G152" s="73"/>
      <c r="H152" s="87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</row>
    <row r="153" ht="17" customHeight="1">
      <c r="A153" s="74"/>
      <c r="B153" s="156"/>
      <c r="C153" s="156"/>
      <c r="D153" s="76"/>
      <c r="E153" s="76"/>
      <c r="F153" t="s" s="77">
        <v>255</v>
      </c>
      <c r="G153" s="78">
        <v>300000</v>
      </c>
      <c r="H153" s="87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</row>
    <row r="154" ht="17" customHeight="1">
      <c r="A154" s="79"/>
      <c r="B154" s="83"/>
      <c r="C154" s="83"/>
      <c r="D154" s="83"/>
      <c r="E154" s="83"/>
      <c r="F154" s="83"/>
      <c r="G154" s="157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</row>
    <row r="155" ht="17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</row>
    <row r="156" ht="17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</row>
    <row r="157" ht="17" customHeight="1">
      <c r="A157" s="84"/>
      <c r="B157" s="84"/>
      <c r="C157" s="84"/>
      <c r="D157" s="84"/>
      <c r="E157" s="84"/>
      <c r="F157" s="84"/>
      <c r="G157" s="158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</row>
  </sheetData>
  <mergeCells count="23">
    <mergeCell ref="C147:C150"/>
    <mergeCell ref="A115:G115"/>
    <mergeCell ref="A146:G146"/>
    <mergeCell ref="A134:G134"/>
    <mergeCell ref="A127:G127"/>
    <mergeCell ref="C81:C113"/>
    <mergeCell ref="C116:C125"/>
    <mergeCell ref="C128:C132"/>
    <mergeCell ref="C135:C144"/>
    <mergeCell ref="A68:G68"/>
    <mergeCell ref="C26:C48"/>
    <mergeCell ref="C51:C66"/>
    <mergeCell ref="A80:G80"/>
    <mergeCell ref="C69:C78"/>
    <mergeCell ref="A50:G50"/>
    <mergeCell ref="A1:G3"/>
    <mergeCell ref="A4:G4"/>
    <mergeCell ref="A6:G6"/>
    <mergeCell ref="A24:F24"/>
    <mergeCell ref="A25:G25"/>
    <mergeCell ref="B12:G12"/>
    <mergeCell ref="C7:C11"/>
    <mergeCell ref="C14:C23"/>
  </mergeCells>
  <pageMargins left="0.23622" right="0.23622" top="0.748031" bottom="0.748031" header="0.314961" footer="0.314961"/>
  <pageSetup firstPageNumber="1" fitToHeight="1" fitToWidth="1" scale="75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